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Documents\A-FUTIC 2025\PROGRAMAS\LLAVE EN MANO\"/>
    </mc:Choice>
  </mc:AlternateContent>
  <xr:revisionPtr revIDLastSave="0" documentId="13_ncr:1_{6AD41BD6-35F8-4264-B785-C4631361DEB2}" xr6:coauthVersionLast="36" xr6:coauthVersionMax="36" xr10:uidLastSave="{00000000-0000-0000-0000-000000000000}"/>
  <bookViews>
    <workbookView xWindow="240" yWindow="252" windowWidth="19320" windowHeight="7812" firstSheet="4" activeTab="8" xr2:uid="{00000000-000D-0000-FFFF-FFFF00000000}"/>
  </bookViews>
  <sheets>
    <sheet name="CAMINO A LA CIMA" sheetId="6" r:id="rId1"/>
    <sheet name="INFLUENSER" sheetId="17" r:id="rId2"/>
    <sheet name="LA CANASTA" sheetId="19" r:id="rId3"/>
    <sheet name="LA DOCTORA SARA" sheetId="18" r:id="rId4"/>
    <sheet name="NOCTURNOS" sheetId="20" r:id="rId5"/>
    <sheet name="EL CAMPO SEGÚN TANO" sheetId="22" r:id="rId6"/>
    <sheet name="MUJERES HEROÍNAS" sheetId="23" r:id="rId7"/>
    <sheet name="TURISMO VLOQUEROS" sheetId="24" r:id="rId8"/>
    <sheet name="NO ES CUENTO" sheetId="25" r:id="rId9"/>
  </sheets>
  <definedNames>
    <definedName name="_xlnm.Print_Area" localSheetId="0">'CAMINO A LA CIMA'!$A$1:$C$47</definedName>
    <definedName name="_xlnm.Print_Area" localSheetId="5">'EL CAMPO SEGÚN TANO'!$A$1:$C$43</definedName>
    <definedName name="_xlnm.Print_Area" localSheetId="1">INFLUENSER!$A$1:$C$45</definedName>
    <definedName name="_xlnm.Print_Area" localSheetId="2">'LA CANASTA'!$A$1:$C$43</definedName>
    <definedName name="_xlnm.Print_Area" localSheetId="3">'LA DOCTORA SARA'!$A$1:$C$46</definedName>
    <definedName name="_xlnm.Print_Area" localSheetId="6">'MUJERES HEROÍNAS'!$A$1:$C$44</definedName>
    <definedName name="_xlnm.Print_Area" localSheetId="8">'NO ES CUENTO'!$A$1:$C$44</definedName>
    <definedName name="_xlnm.Print_Area" localSheetId="4">NOCTURNOS!$A$1:$C$47</definedName>
    <definedName name="_xlnm.Print_Area" localSheetId="7">'TURISMO VLOQUEROS'!$A$1:$C$44</definedName>
  </definedNames>
  <calcPr calcId="191029"/>
</workbook>
</file>

<file path=xl/calcChain.xml><?xml version="1.0" encoding="utf-8"?>
<calcChain xmlns="http://schemas.openxmlformats.org/spreadsheetml/2006/main">
  <c r="B17" i="19" l="1"/>
  <c r="B17" i="17"/>
  <c r="B19" i="6"/>
  <c r="B18" i="18" l="1"/>
  <c r="B29" i="25" l="1"/>
  <c r="B30" i="25" s="1"/>
  <c r="B27" i="25"/>
  <c r="B18" i="25"/>
  <c r="B11" i="25"/>
  <c r="B29" i="24"/>
  <c r="B30" i="24" s="1"/>
  <c r="B27" i="24"/>
  <c r="B19" i="24"/>
  <c r="B11" i="24"/>
  <c r="B29" i="23"/>
  <c r="B30" i="23" s="1"/>
  <c r="B27" i="23"/>
  <c r="B19" i="23"/>
  <c r="B11" i="23"/>
  <c r="B10" i="22" l="1"/>
  <c r="B28" i="22"/>
  <c r="B29" i="22" s="1"/>
  <c r="B26" i="22"/>
  <c r="B17" i="22"/>
  <c r="B30" i="20"/>
  <c r="B20" i="20"/>
  <c r="B32" i="20"/>
  <c r="B33" i="20" s="1"/>
  <c r="B12" i="20"/>
  <c r="B28" i="19"/>
  <c r="B29" i="19" s="1"/>
  <c r="B26" i="19"/>
  <c r="B10" i="19"/>
  <c r="B10" i="18"/>
  <c r="B31" i="18"/>
  <c r="B32" i="18" s="1"/>
  <c r="B29" i="18"/>
  <c r="B30" i="17"/>
  <c r="B31" i="17" s="1"/>
  <c r="B28" i="17"/>
  <c r="B10" i="17"/>
  <c r="B30" i="6"/>
  <c r="B11" i="6"/>
  <c r="B32" i="6" l="1"/>
  <c r="B33" i="6" s="1"/>
</calcChain>
</file>

<file path=xl/sharedStrings.xml><?xml version="1.0" encoding="utf-8"?>
<sst xmlns="http://schemas.openxmlformats.org/spreadsheetml/2006/main" count="376" uniqueCount="58">
  <si>
    <t>TELEANTIOQUIA</t>
  </si>
  <si>
    <t>ITEM</t>
  </si>
  <si>
    <t>FORMATO 2</t>
  </si>
  <si>
    <t>IVA</t>
  </si>
  <si>
    <t>SUBTOTAL GENERAL</t>
  </si>
  <si>
    <t>TOTAL GENERAL</t>
  </si>
  <si>
    <t>*Si el proponente ofrece alguno de los costos como valor agregado deberá especificar por qué no relaciona el costo del item señalado.</t>
  </si>
  <si>
    <t>Empresa que cotiza:</t>
  </si>
  <si>
    <t>Formato diligenciado por:</t>
  </si>
  <si>
    <t>Cargo en la empresa:</t>
  </si>
  <si>
    <t>Correo electrónico:</t>
  </si>
  <si>
    <t>Firma</t>
  </si>
  <si>
    <t>SUBTOTAL 2</t>
  </si>
  <si>
    <t>SUBTOTAL 3</t>
  </si>
  <si>
    <t>Página 1 de 1</t>
  </si>
  <si>
    <t>SUBTOTAL 1</t>
  </si>
  <si>
    <t>Servicios de Produccíón</t>
  </si>
  <si>
    <t>Gastos de Producción</t>
  </si>
  <si>
    <t>VALOR</t>
  </si>
  <si>
    <t>Teléfono:</t>
  </si>
  <si>
    <t>Ciudad:</t>
  </si>
  <si>
    <t>Personal</t>
  </si>
  <si>
    <t>Productor</t>
  </si>
  <si>
    <t>Camarógrafo</t>
  </si>
  <si>
    <t>Editor</t>
  </si>
  <si>
    <t>Alimentación</t>
  </si>
  <si>
    <t>Peajes</t>
  </si>
  <si>
    <t>Transporte</t>
  </si>
  <si>
    <t>Disco duro 1 tera (dos)</t>
  </si>
  <si>
    <t>Postproducción (edición y graficación)</t>
  </si>
  <si>
    <t>Caja menor</t>
  </si>
  <si>
    <t>**</t>
  </si>
  <si>
    <t>** Valor asegurado de la póliza de la seriedad de la oferta</t>
  </si>
  <si>
    <t>Hospedaje</t>
  </si>
  <si>
    <t>Producción (cámara, lentes, luces)</t>
  </si>
  <si>
    <t>Postproducción (edición, graficación, sonorización, colorización)</t>
  </si>
  <si>
    <t>Producción (cámara, lentes, luces, drone, go pro)</t>
  </si>
  <si>
    <t>Estrategia multiplataforma</t>
  </si>
  <si>
    <t>Producción (cámara, lentes, luces, dron, go pro)</t>
  </si>
  <si>
    <t xml:space="preserve">Alimentación </t>
  </si>
  <si>
    <t>Paquete gráfico y música original</t>
  </si>
  <si>
    <t>Escenografía</t>
  </si>
  <si>
    <t>Producción (cámara, lentes, luces, dron, go pro) puesto fijo</t>
  </si>
  <si>
    <t>Presentador (2)</t>
  </si>
  <si>
    <t xml:space="preserve">Presentador </t>
  </si>
  <si>
    <t>Postproducción (edición)</t>
  </si>
  <si>
    <t>IP-23-2025</t>
  </si>
  <si>
    <t>Asistente de dirección</t>
  </si>
  <si>
    <t>Producción final y semifinal (planta, iluminación, locación y escenografía</t>
  </si>
  <si>
    <t>Producción (dos cámaras, lentes, luces)</t>
  </si>
  <si>
    <t>Tiquetes nacional</t>
  </si>
  <si>
    <t>Tiquetes nacional e internacional</t>
  </si>
  <si>
    <t>Asesor presentador</t>
  </si>
  <si>
    <t>Producción Estudio de Tv (cámara, lentes, luces)</t>
  </si>
  <si>
    <t>Locación</t>
  </si>
  <si>
    <t>Investigador</t>
  </si>
  <si>
    <t>Producción (cámara, drone lentes, luces)</t>
  </si>
  <si>
    <t>Producción (cámara, drone, lentes, luces)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</si>
</sst>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;[Red]\-&quot;$&quot;#,##0"/>
    <numFmt numFmtId="165" formatCode="_(&quot;$&quot;\ * #,##0.00_);_(&quot;$&quot;\ * \(#,##0.00\);_(&quot;$&quot;\ * &quot;-&quot;??_);_(@_)"/>
    <numFmt numFmtId="166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horizontal="right" vertical="center"/>
    </xf>
    <xf numFmtId="166" fontId="0" fillId="0" borderId="1" xfId="1" applyNumberFormat="1" applyFont="1" applyBorder="1"/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top" wrapText="1"/>
    </xf>
    <xf numFmtId="0" fontId="6" fillId="0" borderId="0" xfId="0" applyFont="1" applyBorder="1"/>
    <xf numFmtId="0" fontId="0" fillId="0" borderId="0" xfId="0" applyBorder="1" applyAlignment="1">
      <alignment horizontal="center"/>
    </xf>
    <xf numFmtId="166" fontId="0" fillId="2" borderId="2" xfId="1" applyNumberFormat="1" applyFont="1" applyFill="1" applyBorder="1"/>
    <xf numFmtId="0" fontId="8" fillId="2" borderId="2" xfId="0" applyFont="1" applyFill="1" applyBorder="1" applyAlignment="1">
      <alignment horizontal="right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12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166" fontId="2" fillId="0" borderId="1" xfId="0" applyNumberFormat="1" applyFont="1" applyBorder="1" applyAlignment="1"/>
    <xf numFmtId="10" fontId="10" fillId="0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11" fillId="0" borderId="3" xfId="0" applyNumberFormat="1" applyFont="1" applyBorder="1" applyAlignment="1">
      <alignment horizontal="right" vertical="center"/>
    </xf>
    <xf numFmtId="164" fontId="11" fillId="0" borderId="4" xfId="0" applyNumberFormat="1" applyFont="1" applyBorder="1" applyAlignment="1">
      <alignment horizontal="right" vertical="center"/>
    </xf>
    <xf numFmtId="0" fontId="6" fillId="2" borderId="5" xfId="0" applyFont="1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166" fontId="0" fillId="0" borderId="2" xfId="1" applyNumberFormat="1" applyFont="1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7"/>
  <sheetViews>
    <sheetView topLeftCell="A13" workbookViewId="0">
      <selection activeCell="B20" sqref="B20"/>
    </sheetView>
  </sheetViews>
  <sheetFormatPr baseColWidth="10" defaultRowHeight="14.4" x14ac:dyDescent="0.3"/>
  <cols>
    <col min="1" max="1" width="56.5546875" customWidth="1"/>
    <col min="2" max="2" width="52.6640625" customWidth="1"/>
    <col min="3" max="3" width="13.44140625" customWidth="1"/>
    <col min="4" max="4" width="20.88671875" bestFit="1" customWidth="1"/>
  </cols>
  <sheetData>
    <row r="1" spans="1:6" x14ac:dyDescent="0.3">
      <c r="B1" s="19" t="s">
        <v>0</v>
      </c>
      <c r="C1" s="16"/>
    </row>
    <row r="2" spans="1:6" x14ac:dyDescent="0.3">
      <c r="B2" s="15" t="s">
        <v>46</v>
      </c>
      <c r="D2" s="14"/>
      <c r="E2" s="14"/>
      <c r="F2" s="14"/>
    </row>
    <row r="3" spans="1:6" x14ac:dyDescent="0.3">
      <c r="A3" s="10"/>
      <c r="B3" s="1" t="s">
        <v>14</v>
      </c>
    </row>
    <row r="4" spans="1:6" ht="18" customHeight="1" x14ac:dyDescent="0.3">
      <c r="A4" s="35" t="s">
        <v>2</v>
      </c>
      <c r="B4" s="35"/>
      <c r="C4" s="18"/>
    </row>
    <row r="5" spans="1:6" ht="18" customHeight="1" x14ac:dyDescent="0.3">
      <c r="A5" s="11" t="s">
        <v>21</v>
      </c>
      <c r="B5" s="22"/>
    </row>
    <row r="6" spans="1:6" ht="18" customHeight="1" x14ac:dyDescent="0.3">
      <c r="A6" s="5" t="s">
        <v>1</v>
      </c>
      <c r="B6" s="12" t="s">
        <v>18</v>
      </c>
    </row>
    <row r="7" spans="1:6" ht="18" customHeight="1" x14ac:dyDescent="0.3">
      <c r="A7" s="29" t="s">
        <v>22</v>
      </c>
      <c r="B7" s="25"/>
    </row>
    <row r="8" spans="1:6" ht="18" customHeight="1" x14ac:dyDescent="0.3">
      <c r="A8" s="29" t="s">
        <v>47</v>
      </c>
      <c r="B8" s="25"/>
    </row>
    <row r="9" spans="1:6" ht="18" customHeight="1" x14ac:dyDescent="0.3">
      <c r="A9" s="29" t="s">
        <v>23</v>
      </c>
      <c r="B9" s="25"/>
    </row>
    <row r="10" spans="1:6" ht="18" customHeight="1" x14ac:dyDescent="0.3">
      <c r="A10" s="29" t="s">
        <v>24</v>
      </c>
      <c r="B10" s="25"/>
    </row>
    <row r="11" spans="1:6" ht="18" customHeight="1" x14ac:dyDescent="0.3">
      <c r="A11" s="9" t="s">
        <v>15</v>
      </c>
      <c r="B11" s="8">
        <f>SUM(B7:B10)</f>
        <v>0</v>
      </c>
    </row>
    <row r="12" spans="1:6" ht="18" customHeight="1" x14ac:dyDescent="0.3">
      <c r="A12" s="10"/>
      <c r="B12" s="32"/>
    </row>
    <row r="13" spans="1:6" ht="18" customHeight="1" x14ac:dyDescent="0.3">
      <c r="A13" s="11" t="s">
        <v>16</v>
      </c>
      <c r="B13" s="32"/>
    </row>
    <row r="14" spans="1:6" ht="18" customHeight="1" x14ac:dyDescent="0.3">
      <c r="A14" s="5" t="s">
        <v>1</v>
      </c>
      <c r="B14" s="12" t="s">
        <v>18</v>
      </c>
    </row>
    <row r="15" spans="1:6" ht="18" customHeight="1" x14ac:dyDescent="0.3">
      <c r="A15" s="29" t="s">
        <v>36</v>
      </c>
      <c r="B15" s="25"/>
    </row>
    <row r="16" spans="1:6" ht="18" customHeight="1" x14ac:dyDescent="0.3">
      <c r="A16" s="29" t="s">
        <v>35</v>
      </c>
      <c r="B16" s="25"/>
    </row>
    <row r="17" spans="1:2" ht="18" customHeight="1" x14ac:dyDescent="0.3">
      <c r="A17" s="30" t="s">
        <v>30</v>
      </c>
      <c r="B17" s="25"/>
    </row>
    <row r="18" spans="1:2" ht="18" customHeight="1" x14ac:dyDescent="0.3">
      <c r="A18" s="30" t="s">
        <v>37</v>
      </c>
      <c r="B18" s="25"/>
    </row>
    <row r="19" spans="1:2" ht="18" customHeight="1" x14ac:dyDescent="0.3">
      <c r="A19" s="9" t="s">
        <v>12</v>
      </c>
      <c r="B19" s="8">
        <f>B15+B16+B18+B17</f>
        <v>0</v>
      </c>
    </row>
    <row r="20" spans="1:2" ht="18" customHeight="1" x14ac:dyDescent="0.3">
      <c r="A20" s="6"/>
      <c r="B20" s="7"/>
    </row>
    <row r="21" spans="1:2" ht="18" customHeight="1" x14ac:dyDescent="0.3">
      <c r="A21" s="11" t="s">
        <v>17</v>
      </c>
      <c r="B21" s="7"/>
    </row>
    <row r="22" spans="1:2" ht="18" customHeight="1" x14ac:dyDescent="0.3">
      <c r="A22" s="27" t="s">
        <v>1</v>
      </c>
      <c r="B22" s="28" t="s">
        <v>18</v>
      </c>
    </row>
    <row r="23" spans="1:2" ht="18" customHeight="1" x14ac:dyDescent="0.3">
      <c r="A23" s="29" t="s">
        <v>25</v>
      </c>
      <c r="B23" s="17"/>
    </row>
    <row r="24" spans="1:2" ht="18" customHeight="1" x14ac:dyDescent="0.3">
      <c r="A24" s="29" t="s">
        <v>27</v>
      </c>
      <c r="B24" s="17"/>
    </row>
    <row r="25" spans="1:2" ht="18" customHeight="1" x14ac:dyDescent="0.3">
      <c r="A25" s="29" t="s">
        <v>33</v>
      </c>
      <c r="B25" s="17"/>
    </row>
    <row r="26" spans="1:2" ht="18" customHeight="1" x14ac:dyDescent="0.3">
      <c r="A26" s="29" t="s">
        <v>48</v>
      </c>
      <c r="B26" s="17"/>
    </row>
    <row r="27" spans="1:2" ht="18" customHeight="1" x14ac:dyDescent="0.3">
      <c r="A27" s="29" t="s">
        <v>26</v>
      </c>
      <c r="B27" s="17"/>
    </row>
    <row r="28" spans="1:2" ht="18" customHeight="1" x14ac:dyDescent="0.3">
      <c r="A28" s="29" t="s">
        <v>30</v>
      </c>
      <c r="B28" s="17"/>
    </row>
    <row r="29" spans="1:2" ht="18" customHeight="1" x14ac:dyDescent="0.3">
      <c r="A29" s="29" t="s">
        <v>28</v>
      </c>
      <c r="B29" s="17"/>
    </row>
    <row r="30" spans="1:2" ht="18" customHeight="1" x14ac:dyDescent="0.3">
      <c r="A30" s="9" t="s">
        <v>13</v>
      </c>
      <c r="B30" s="8">
        <f>SUM(B23:B29)</f>
        <v>0</v>
      </c>
    </row>
    <row r="31" spans="1:2" ht="18" customHeight="1" x14ac:dyDescent="0.3">
      <c r="A31" s="20" t="s">
        <v>4</v>
      </c>
      <c r="B31" s="21">
        <v>317047953</v>
      </c>
    </row>
    <row r="32" spans="1:2" ht="18" customHeight="1" x14ac:dyDescent="0.3">
      <c r="A32" s="20" t="s">
        <v>3</v>
      </c>
      <c r="B32" s="21">
        <f>B31*19%</f>
        <v>60239111.07</v>
      </c>
    </row>
    <row r="33" spans="1:3" ht="18" customHeight="1" x14ac:dyDescent="0.3">
      <c r="A33" s="20" t="s">
        <v>5</v>
      </c>
      <c r="B33" s="21">
        <f>B31+B32</f>
        <v>377287064.06999999</v>
      </c>
      <c r="C33" t="s">
        <v>31</v>
      </c>
    </row>
    <row r="37" spans="1:3" x14ac:dyDescent="0.3">
      <c r="A37" s="36" t="s">
        <v>6</v>
      </c>
      <c r="B37" s="36"/>
    </row>
    <row r="38" spans="1:3" x14ac:dyDescent="0.3">
      <c r="A38" s="36"/>
      <c r="B38" s="36"/>
    </row>
    <row r="39" spans="1:3" x14ac:dyDescent="0.3">
      <c r="A39" s="36" t="s">
        <v>32</v>
      </c>
      <c r="B39" s="36"/>
    </row>
    <row r="41" spans="1:3" ht="24.9" customHeight="1" x14ac:dyDescent="0.3">
      <c r="A41" s="3" t="s">
        <v>7</v>
      </c>
      <c r="B41" s="23"/>
    </row>
    <row r="42" spans="1:3" ht="24.9" customHeight="1" x14ac:dyDescent="0.3">
      <c r="A42" s="3" t="s">
        <v>8</v>
      </c>
      <c r="B42" s="23"/>
    </row>
    <row r="43" spans="1:3" ht="24.9" customHeight="1" x14ac:dyDescent="0.3">
      <c r="A43" s="3" t="s">
        <v>9</v>
      </c>
      <c r="B43" s="13"/>
    </row>
    <row r="44" spans="1:3" ht="24.9" customHeight="1" x14ac:dyDescent="0.3">
      <c r="A44" s="3" t="s">
        <v>10</v>
      </c>
      <c r="B44" s="13"/>
    </row>
    <row r="45" spans="1:3" ht="24.9" customHeight="1" x14ac:dyDescent="0.3">
      <c r="A45" s="3" t="s">
        <v>19</v>
      </c>
      <c r="B45" s="13"/>
    </row>
    <row r="46" spans="1:3" ht="24.9" customHeight="1" x14ac:dyDescent="0.3">
      <c r="A46" s="4" t="s">
        <v>20</v>
      </c>
      <c r="B46" s="13"/>
    </row>
    <row r="47" spans="1:3" ht="35.1" customHeight="1" x14ac:dyDescent="0.3">
      <c r="A47" s="4" t="s">
        <v>11</v>
      </c>
      <c r="B47" s="24"/>
    </row>
  </sheetData>
  <mergeCells count="3">
    <mergeCell ref="A4:B4"/>
    <mergeCell ref="A37:B38"/>
    <mergeCell ref="A39:B39"/>
  </mergeCells>
  <pageMargins left="0.23622047244094491" right="0" top="0.74803149606299213" bottom="0.74803149606299213" header="0.31496062992125984" footer="0.31496062992125984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5"/>
  <sheetViews>
    <sheetView topLeftCell="A13" workbookViewId="0">
      <selection activeCell="B18" sqref="B18"/>
    </sheetView>
  </sheetViews>
  <sheetFormatPr baseColWidth="10" defaultRowHeight="14.4" x14ac:dyDescent="0.3"/>
  <cols>
    <col min="1" max="1" width="56.5546875" customWidth="1"/>
    <col min="2" max="2" width="52.6640625" customWidth="1"/>
    <col min="3" max="3" width="13.44140625" customWidth="1"/>
    <col min="4" max="4" width="20.88671875" bestFit="1" customWidth="1"/>
  </cols>
  <sheetData>
    <row r="1" spans="1:6" x14ac:dyDescent="0.3">
      <c r="B1" s="19" t="s">
        <v>0</v>
      </c>
      <c r="C1" s="16"/>
    </row>
    <row r="2" spans="1:6" x14ac:dyDescent="0.3">
      <c r="B2" s="15" t="s">
        <v>46</v>
      </c>
      <c r="D2" s="14"/>
      <c r="E2" s="14"/>
      <c r="F2" s="14"/>
    </row>
    <row r="3" spans="1:6" x14ac:dyDescent="0.3">
      <c r="A3" s="10"/>
      <c r="B3" s="1" t="s">
        <v>14</v>
      </c>
    </row>
    <row r="4" spans="1:6" ht="18" customHeight="1" x14ac:dyDescent="0.3">
      <c r="A4" s="35" t="s">
        <v>2</v>
      </c>
      <c r="B4" s="35"/>
      <c r="C4" s="18"/>
    </row>
    <row r="5" spans="1:6" ht="18" customHeight="1" x14ac:dyDescent="0.3">
      <c r="A5" s="11" t="s">
        <v>21</v>
      </c>
      <c r="B5" s="22"/>
    </row>
    <row r="6" spans="1:6" ht="18" customHeight="1" x14ac:dyDescent="0.3">
      <c r="A6" s="5" t="s">
        <v>1</v>
      </c>
      <c r="B6" s="12" t="s">
        <v>18</v>
      </c>
    </row>
    <row r="7" spans="1:6" ht="18" customHeight="1" x14ac:dyDescent="0.3">
      <c r="A7" s="29" t="s">
        <v>22</v>
      </c>
      <c r="B7" s="25"/>
    </row>
    <row r="8" spans="1:6" ht="18" customHeight="1" x14ac:dyDescent="0.3">
      <c r="A8" s="29" t="s">
        <v>23</v>
      </c>
      <c r="B8" s="25"/>
    </row>
    <row r="9" spans="1:6" ht="18" customHeight="1" x14ac:dyDescent="0.3">
      <c r="A9" s="29" t="s">
        <v>24</v>
      </c>
      <c r="B9" s="26"/>
    </row>
    <row r="10" spans="1:6" ht="18" customHeight="1" x14ac:dyDescent="0.3">
      <c r="A10" s="9" t="s">
        <v>15</v>
      </c>
      <c r="B10" s="8">
        <f>SUM(B7:B9)</f>
        <v>0</v>
      </c>
    </row>
    <row r="11" spans="1:6" ht="18" customHeight="1" x14ac:dyDescent="0.3">
      <c r="A11" s="10"/>
      <c r="B11" s="33"/>
    </row>
    <row r="12" spans="1:6" ht="18" customHeight="1" x14ac:dyDescent="0.3">
      <c r="A12" s="11" t="s">
        <v>16</v>
      </c>
      <c r="B12" s="33"/>
    </row>
    <row r="13" spans="1:6" ht="18" customHeight="1" x14ac:dyDescent="0.3">
      <c r="A13" s="5" t="s">
        <v>1</v>
      </c>
      <c r="B13" s="12" t="s">
        <v>18</v>
      </c>
    </row>
    <row r="14" spans="1:6" ht="18" customHeight="1" x14ac:dyDescent="0.3">
      <c r="A14" s="29" t="s">
        <v>49</v>
      </c>
      <c r="B14" s="2"/>
    </row>
    <row r="15" spans="1:6" ht="18" customHeight="1" x14ac:dyDescent="0.3">
      <c r="A15" s="29" t="s">
        <v>29</v>
      </c>
      <c r="B15" s="2"/>
    </row>
    <row r="16" spans="1:6" ht="18" customHeight="1" x14ac:dyDescent="0.3">
      <c r="A16" s="30" t="s">
        <v>37</v>
      </c>
      <c r="B16" s="31"/>
    </row>
    <row r="17" spans="1:3" ht="18" customHeight="1" x14ac:dyDescent="0.3">
      <c r="A17" s="9" t="s">
        <v>12</v>
      </c>
      <c r="B17" s="8">
        <f>B14+B15+B16</f>
        <v>0</v>
      </c>
    </row>
    <row r="18" spans="1:3" ht="18" customHeight="1" x14ac:dyDescent="0.3">
      <c r="A18" s="6"/>
      <c r="B18" s="7"/>
    </row>
    <row r="19" spans="1:3" ht="18" customHeight="1" x14ac:dyDescent="0.3">
      <c r="A19" s="11" t="s">
        <v>17</v>
      </c>
      <c r="B19" s="7"/>
    </row>
    <row r="20" spans="1:3" ht="18" customHeight="1" x14ac:dyDescent="0.3">
      <c r="A20" s="27" t="s">
        <v>1</v>
      </c>
      <c r="B20" s="28" t="s">
        <v>18</v>
      </c>
    </row>
    <row r="21" spans="1:3" ht="18" customHeight="1" x14ac:dyDescent="0.3">
      <c r="A21" s="29" t="s">
        <v>39</v>
      </c>
      <c r="B21" s="17"/>
    </row>
    <row r="22" spans="1:3" ht="18" customHeight="1" x14ac:dyDescent="0.3">
      <c r="A22" s="29" t="s">
        <v>27</v>
      </c>
      <c r="B22" s="17"/>
    </row>
    <row r="23" spans="1:3" ht="18" customHeight="1" x14ac:dyDescent="0.3">
      <c r="A23" s="29" t="s">
        <v>33</v>
      </c>
      <c r="B23" s="17"/>
    </row>
    <row r="24" spans="1:3" ht="18" customHeight="1" x14ac:dyDescent="0.3">
      <c r="A24" s="29" t="s">
        <v>50</v>
      </c>
      <c r="B24" s="17"/>
    </row>
    <row r="25" spans="1:3" ht="18" customHeight="1" x14ac:dyDescent="0.3">
      <c r="A25" s="29" t="s">
        <v>26</v>
      </c>
      <c r="B25" s="17"/>
    </row>
    <row r="26" spans="1:3" ht="18" customHeight="1" x14ac:dyDescent="0.3">
      <c r="A26" s="29" t="s">
        <v>30</v>
      </c>
      <c r="B26" s="17"/>
    </row>
    <row r="27" spans="1:3" ht="18" customHeight="1" x14ac:dyDescent="0.3">
      <c r="A27" s="29" t="s">
        <v>28</v>
      </c>
      <c r="B27" s="17"/>
    </row>
    <row r="28" spans="1:3" ht="18" customHeight="1" x14ac:dyDescent="0.3">
      <c r="A28" s="9" t="s">
        <v>13</v>
      </c>
      <c r="B28" s="8">
        <f>SUM(B21:B27)</f>
        <v>0</v>
      </c>
    </row>
    <row r="29" spans="1:3" ht="18" customHeight="1" x14ac:dyDescent="0.3">
      <c r="A29" s="20" t="s">
        <v>4</v>
      </c>
      <c r="B29" s="21">
        <v>219173086</v>
      </c>
    </row>
    <row r="30" spans="1:3" ht="18" customHeight="1" x14ac:dyDescent="0.3">
      <c r="A30" s="20" t="s">
        <v>3</v>
      </c>
      <c r="B30" s="21">
        <f>B29*19%</f>
        <v>41642886.340000004</v>
      </c>
    </row>
    <row r="31" spans="1:3" ht="18" customHeight="1" x14ac:dyDescent="0.3">
      <c r="A31" s="20" t="s">
        <v>5</v>
      </c>
      <c r="B31" s="21">
        <f>B29+B30</f>
        <v>260815972.34</v>
      </c>
      <c r="C31" t="s">
        <v>31</v>
      </c>
    </row>
    <row r="35" spans="1:2" x14ac:dyDescent="0.3">
      <c r="A35" s="36" t="s">
        <v>6</v>
      </c>
      <c r="B35" s="36"/>
    </row>
    <row r="36" spans="1:2" x14ac:dyDescent="0.3">
      <c r="A36" s="36"/>
      <c r="B36" s="36"/>
    </row>
    <row r="37" spans="1:2" x14ac:dyDescent="0.3">
      <c r="A37" s="36" t="s">
        <v>32</v>
      </c>
      <c r="B37" s="36"/>
    </row>
    <row r="39" spans="1:2" ht="24.9" customHeight="1" x14ac:dyDescent="0.3">
      <c r="A39" s="3" t="s">
        <v>7</v>
      </c>
      <c r="B39" s="23"/>
    </row>
    <row r="40" spans="1:2" ht="24.9" customHeight="1" x14ac:dyDescent="0.3">
      <c r="A40" s="3" t="s">
        <v>8</v>
      </c>
      <c r="B40" s="23"/>
    </row>
    <row r="41" spans="1:2" ht="24.9" customHeight="1" x14ac:dyDescent="0.3">
      <c r="A41" s="3" t="s">
        <v>9</v>
      </c>
      <c r="B41" s="13"/>
    </row>
    <row r="42" spans="1:2" ht="24.9" customHeight="1" x14ac:dyDescent="0.3">
      <c r="A42" s="3" t="s">
        <v>10</v>
      </c>
      <c r="B42" s="13"/>
    </row>
    <row r="43" spans="1:2" ht="24.9" customHeight="1" x14ac:dyDescent="0.3">
      <c r="A43" s="3" t="s">
        <v>19</v>
      </c>
      <c r="B43" s="13"/>
    </row>
    <row r="44" spans="1:2" ht="24.9" customHeight="1" x14ac:dyDescent="0.3">
      <c r="A44" s="4" t="s">
        <v>20</v>
      </c>
      <c r="B44" s="13"/>
    </row>
    <row r="45" spans="1:2" ht="35.1" customHeight="1" x14ac:dyDescent="0.3">
      <c r="A45" s="4" t="s">
        <v>11</v>
      </c>
      <c r="B45" s="24"/>
    </row>
  </sheetData>
  <mergeCells count="3">
    <mergeCell ref="A4:B4"/>
    <mergeCell ref="A35:B36"/>
    <mergeCell ref="A37:B37"/>
  </mergeCells>
  <pageMargins left="0.23622047244094491" right="0" top="0.74803149606299213" bottom="0.74803149606299213" header="0.31496062992125984" footer="0.31496062992125984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topLeftCell="A10" workbookViewId="0">
      <selection activeCell="B18" sqref="B18"/>
    </sheetView>
  </sheetViews>
  <sheetFormatPr baseColWidth="10" defaultRowHeight="14.4" x14ac:dyDescent="0.3"/>
  <cols>
    <col min="1" max="1" width="56.5546875" customWidth="1"/>
    <col min="2" max="2" width="52.6640625" customWidth="1"/>
    <col min="3" max="3" width="13.44140625" customWidth="1"/>
    <col min="4" max="4" width="20.88671875" bestFit="1" customWidth="1"/>
  </cols>
  <sheetData>
    <row r="1" spans="1:6" x14ac:dyDescent="0.3">
      <c r="B1" s="19" t="s">
        <v>0</v>
      </c>
      <c r="C1" s="16"/>
    </row>
    <row r="2" spans="1:6" x14ac:dyDescent="0.3">
      <c r="B2" s="15" t="s">
        <v>46</v>
      </c>
      <c r="D2" s="14"/>
      <c r="E2" s="14"/>
      <c r="F2" s="14"/>
    </row>
    <row r="3" spans="1:6" x14ac:dyDescent="0.3">
      <c r="A3" s="10"/>
      <c r="B3" s="1" t="s">
        <v>14</v>
      </c>
    </row>
    <row r="4" spans="1:6" ht="18" customHeight="1" x14ac:dyDescent="0.3">
      <c r="A4" s="35" t="s">
        <v>2</v>
      </c>
      <c r="B4" s="35"/>
      <c r="C4" s="18"/>
    </row>
    <row r="5" spans="1:6" ht="18" customHeight="1" x14ac:dyDescent="0.3">
      <c r="A5" s="11" t="s">
        <v>21</v>
      </c>
      <c r="B5" s="22"/>
    </row>
    <row r="6" spans="1:6" ht="18" customHeight="1" x14ac:dyDescent="0.3">
      <c r="A6" s="5" t="s">
        <v>1</v>
      </c>
      <c r="B6" s="12" t="s">
        <v>18</v>
      </c>
    </row>
    <row r="7" spans="1:6" ht="18" customHeight="1" x14ac:dyDescent="0.3">
      <c r="A7" s="29" t="s">
        <v>22</v>
      </c>
      <c r="B7" s="25"/>
    </row>
    <row r="8" spans="1:6" ht="18" customHeight="1" x14ac:dyDescent="0.3">
      <c r="A8" s="29" t="s">
        <v>23</v>
      </c>
      <c r="B8" s="25"/>
    </row>
    <row r="9" spans="1:6" ht="18" customHeight="1" x14ac:dyDescent="0.3">
      <c r="A9" s="29" t="s">
        <v>24</v>
      </c>
      <c r="B9" s="26"/>
    </row>
    <row r="10" spans="1:6" ht="18" customHeight="1" x14ac:dyDescent="0.3">
      <c r="A10" s="9" t="s">
        <v>15</v>
      </c>
      <c r="B10" s="8">
        <f>SUM(B7:B9)</f>
        <v>0</v>
      </c>
    </row>
    <row r="11" spans="1:6" ht="18" customHeight="1" x14ac:dyDescent="0.3">
      <c r="A11" s="10"/>
      <c r="B11" s="33"/>
    </row>
    <row r="12" spans="1:6" ht="18" customHeight="1" x14ac:dyDescent="0.3">
      <c r="A12" s="11" t="s">
        <v>16</v>
      </c>
      <c r="B12" s="33"/>
    </row>
    <row r="13" spans="1:6" ht="18" customHeight="1" x14ac:dyDescent="0.3">
      <c r="A13" s="5" t="s">
        <v>1</v>
      </c>
      <c r="B13" s="12" t="s">
        <v>18</v>
      </c>
    </row>
    <row r="14" spans="1:6" ht="18" customHeight="1" x14ac:dyDescent="0.3">
      <c r="A14" s="29" t="s">
        <v>42</v>
      </c>
      <c r="B14" s="2"/>
    </row>
    <row r="15" spans="1:6" ht="18" customHeight="1" x14ac:dyDescent="0.3">
      <c r="A15" s="29" t="s">
        <v>29</v>
      </c>
      <c r="B15" s="2"/>
    </row>
    <row r="16" spans="1:6" ht="18" customHeight="1" x14ac:dyDescent="0.3">
      <c r="A16" s="30" t="s">
        <v>37</v>
      </c>
      <c r="B16" s="31"/>
    </row>
    <row r="17" spans="1:3" ht="18" customHeight="1" x14ac:dyDescent="0.3">
      <c r="A17" s="9" t="s">
        <v>12</v>
      </c>
      <c r="B17" s="8">
        <f>B14+B15+B16</f>
        <v>0</v>
      </c>
    </row>
    <row r="18" spans="1:3" ht="18" customHeight="1" x14ac:dyDescent="0.3">
      <c r="A18" s="6"/>
      <c r="B18" s="7"/>
    </row>
    <row r="19" spans="1:3" ht="18" customHeight="1" x14ac:dyDescent="0.3">
      <c r="A19" s="11" t="s">
        <v>17</v>
      </c>
      <c r="B19" s="7"/>
    </row>
    <row r="20" spans="1:3" ht="18" customHeight="1" x14ac:dyDescent="0.3">
      <c r="A20" s="27" t="s">
        <v>1</v>
      </c>
      <c r="B20" s="28" t="s">
        <v>18</v>
      </c>
    </row>
    <row r="21" spans="1:3" ht="18" customHeight="1" x14ac:dyDescent="0.3">
      <c r="A21" s="29" t="s">
        <v>39</v>
      </c>
      <c r="B21" s="17"/>
    </row>
    <row r="22" spans="1:3" ht="18" customHeight="1" x14ac:dyDescent="0.3">
      <c r="A22" s="29" t="s">
        <v>27</v>
      </c>
      <c r="B22" s="17"/>
    </row>
    <row r="23" spans="1:3" ht="18" customHeight="1" x14ac:dyDescent="0.3">
      <c r="A23" s="29" t="s">
        <v>50</v>
      </c>
      <c r="B23" s="17"/>
    </row>
    <row r="24" spans="1:3" ht="18" customHeight="1" x14ac:dyDescent="0.3">
      <c r="A24" s="29" t="s">
        <v>30</v>
      </c>
      <c r="B24" s="17"/>
    </row>
    <row r="25" spans="1:3" ht="18" customHeight="1" x14ac:dyDescent="0.3">
      <c r="A25" s="29" t="s">
        <v>28</v>
      </c>
      <c r="B25" s="17"/>
    </row>
    <row r="26" spans="1:3" ht="18" customHeight="1" x14ac:dyDescent="0.3">
      <c r="A26" s="9" t="s">
        <v>13</v>
      </c>
      <c r="B26" s="8">
        <f>SUM(B21:B25)</f>
        <v>0</v>
      </c>
    </row>
    <row r="27" spans="1:3" ht="18" customHeight="1" x14ac:dyDescent="0.3">
      <c r="A27" s="20" t="s">
        <v>4</v>
      </c>
      <c r="B27" s="21">
        <v>348753197</v>
      </c>
    </row>
    <row r="28" spans="1:3" ht="18" customHeight="1" x14ac:dyDescent="0.3">
      <c r="A28" s="20" t="s">
        <v>3</v>
      </c>
      <c r="B28" s="21">
        <f>B27*19%</f>
        <v>66263107.43</v>
      </c>
    </row>
    <row r="29" spans="1:3" ht="18" customHeight="1" x14ac:dyDescent="0.3">
      <c r="A29" s="20" t="s">
        <v>5</v>
      </c>
      <c r="B29" s="21">
        <f>B27+B28</f>
        <v>415016304.43000001</v>
      </c>
      <c r="C29" t="s">
        <v>31</v>
      </c>
    </row>
    <row r="33" spans="1:2" x14ac:dyDescent="0.3">
      <c r="A33" s="36" t="s">
        <v>6</v>
      </c>
      <c r="B33" s="36"/>
    </row>
    <row r="34" spans="1:2" x14ac:dyDescent="0.3">
      <c r="A34" s="36"/>
      <c r="B34" s="36"/>
    </row>
    <row r="35" spans="1:2" x14ac:dyDescent="0.3">
      <c r="A35" s="36" t="s">
        <v>32</v>
      </c>
      <c r="B35" s="36"/>
    </row>
    <row r="37" spans="1:2" ht="24.9" customHeight="1" x14ac:dyDescent="0.3">
      <c r="A37" s="3" t="s">
        <v>7</v>
      </c>
      <c r="B37" s="23"/>
    </row>
    <row r="38" spans="1:2" ht="24.9" customHeight="1" x14ac:dyDescent="0.3">
      <c r="A38" s="3" t="s">
        <v>8</v>
      </c>
      <c r="B38" s="23"/>
    </row>
    <row r="39" spans="1:2" ht="24.9" customHeight="1" x14ac:dyDescent="0.3">
      <c r="A39" s="3" t="s">
        <v>9</v>
      </c>
      <c r="B39" s="13"/>
    </row>
    <row r="40" spans="1:2" ht="24.9" customHeight="1" x14ac:dyDescent="0.3">
      <c r="A40" s="3" t="s">
        <v>10</v>
      </c>
      <c r="B40" s="13"/>
    </row>
    <row r="41" spans="1:2" ht="24.9" customHeight="1" x14ac:dyDescent="0.3">
      <c r="A41" s="3" t="s">
        <v>19</v>
      </c>
      <c r="B41" s="13"/>
    </row>
    <row r="42" spans="1:2" ht="24.9" customHeight="1" x14ac:dyDescent="0.3">
      <c r="A42" s="4" t="s">
        <v>20</v>
      </c>
      <c r="B42" s="13"/>
    </row>
    <row r="43" spans="1:2" ht="35.1" customHeight="1" x14ac:dyDescent="0.3">
      <c r="A43" s="4" t="s">
        <v>11</v>
      </c>
      <c r="B43" s="24"/>
    </row>
  </sheetData>
  <mergeCells count="3">
    <mergeCell ref="A4:B4"/>
    <mergeCell ref="A33:B34"/>
    <mergeCell ref="A35:B35"/>
  </mergeCells>
  <pageMargins left="0.23622047244094491" right="0" top="0.74803149606299213" bottom="0.74803149606299213" header="0.31496062992125984" footer="0.31496062992125984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6"/>
  <sheetViews>
    <sheetView topLeftCell="A13" workbookViewId="0">
      <selection activeCell="B18" sqref="B18"/>
    </sheetView>
  </sheetViews>
  <sheetFormatPr baseColWidth="10" defaultRowHeight="14.4" x14ac:dyDescent="0.3"/>
  <cols>
    <col min="1" max="1" width="56.5546875" customWidth="1"/>
    <col min="2" max="2" width="52.6640625" customWidth="1"/>
    <col min="3" max="3" width="13.44140625" customWidth="1"/>
    <col min="4" max="4" width="20.88671875" bestFit="1" customWidth="1"/>
  </cols>
  <sheetData>
    <row r="1" spans="1:6" x14ac:dyDescent="0.3">
      <c r="B1" s="19" t="s">
        <v>0</v>
      </c>
      <c r="C1" s="16"/>
    </row>
    <row r="2" spans="1:6" x14ac:dyDescent="0.3">
      <c r="B2" s="15" t="s">
        <v>46</v>
      </c>
      <c r="D2" s="14"/>
      <c r="E2" s="14"/>
      <c r="F2" s="14"/>
    </row>
    <row r="3" spans="1:6" x14ac:dyDescent="0.3">
      <c r="A3" s="10"/>
      <c r="B3" s="1" t="s">
        <v>14</v>
      </c>
    </row>
    <row r="4" spans="1:6" ht="18" customHeight="1" x14ac:dyDescent="0.3">
      <c r="A4" s="35" t="s">
        <v>2</v>
      </c>
      <c r="B4" s="35"/>
      <c r="C4" s="18"/>
    </row>
    <row r="5" spans="1:6" ht="18" customHeight="1" x14ac:dyDescent="0.3">
      <c r="A5" s="11" t="s">
        <v>21</v>
      </c>
      <c r="B5" s="22"/>
    </row>
    <row r="6" spans="1:6" ht="18" customHeight="1" x14ac:dyDescent="0.3">
      <c r="A6" s="5" t="s">
        <v>1</v>
      </c>
      <c r="B6" s="12" t="s">
        <v>18</v>
      </c>
    </row>
    <row r="7" spans="1:6" ht="18" customHeight="1" x14ac:dyDescent="0.3">
      <c r="A7" s="29" t="s">
        <v>22</v>
      </c>
      <c r="B7" s="25"/>
    </row>
    <row r="8" spans="1:6" ht="18" customHeight="1" x14ac:dyDescent="0.3">
      <c r="A8" s="29" t="s">
        <v>23</v>
      </c>
      <c r="B8" s="25"/>
    </row>
    <row r="9" spans="1:6" ht="18" customHeight="1" x14ac:dyDescent="0.3">
      <c r="A9" s="29" t="s">
        <v>24</v>
      </c>
      <c r="B9" s="26"/>
    </row>
    <row r="10" spans="1:6" ht="18" customHeight="1" x14ac:dyDescent="0.3">
      <c r="A10" s="9" t="s">
        <v>15</v>
      </c>
      <c r="B10" s="8">
        <f>SUM(B7:B9)</f>
        <v>0</v>
      </c>
    </row>
    <row r="11" spans="1:6" ht="18" customHeight="1" x14ac:dyDescent="0.3">
      <c r="A11" s="10"/>
      <c r="B11" s="33"/>
    </row>
    <row r="12" spans="1:6" ht="18" customHeight="1" x14ac:dyDescent="0.3">
      <c r="A12" s="11" t="s">
        <v>16</v>
      </c>
      <c r="B12" s="33"/>
    </row>
    <row r="13" spans="1:6" ht="18" customHeight="1" x14ac:dyDescent="0.3">
      <c r="A13" s="5" t="s">
        <v>1</v>
      </c>
      <c r="B13" s="12" t="s">
        <v>18</v>
      </c>
    </row>
    <row r="14" spans="1:6" ht="18" customHeight="1" x14ac:dyDescent="0.3">
      <c r="A14" s="29" t="s">
        <v>38</v>
      </c>
      <c r="B14" s="2"/>
    </row>
    <row r="15" spans="1:6" ht="18" customHeight="1" x14ac:dyDescent="0.3">
      <c r="A15" s="29" t="s">
        <v>29</v>
      </c>
      <c r="B15" s="2"/>
    </row>
    <row r="16" spans="1:6" ht="18" customHeight="1" x14ac:dyDescent="0.3">
      <c r="A16" s="30" t="s">
        <v>40</v>
      </c>
      <c r="B16" s="31"/>
    </row>
    <row r="17" spans="1:3" ht="18" customHeight="1" x14ac:dyDescent="0.3">
      <c r="A17" s="30" t="s">
        <v>37</v>
      </c>
      <c r="B17" s="31"/>
    </row>
    <row r="18" spans="1:3" ht="18" customHeight="1" x14ac:dyDescent="0.3">
      <c r="A18" s="9" t="s">
        <v>12</v>
      </c>
      <c r="B18" s="8">
        <f>B14+B15+B16+B17</f>
        <v>0</v>
      </c>
    </row>
    <row r="19" spans="1:3" ht="18" customHeight="1" x14ac:dyDescent="0.3">
      <c r="A19" s="6"/>
      <c r="B19" s="7"/>
    </row>
    <row r="20" spans="1:3" ht="18" customHeight="1" x14ac:dyDescent="0.3">
      <c r="A20" s="11" t="s">
        <v>17</v>
      </c>
      <c r="B20" s="7"/>
    </row>
    <row r="21" spans="1:3" ht="18" customHeight="1" x14ac:dyDescent="0.3">
      <c r="A21" s="27" t="s">
        <v>1</v>
      </c>
      <c r="B21" s="28" t="s">
        <v>18</v>
      </c>
    </row>
    <row r="22" spans="1:3" ht="18" customHeight="1" x14ac:dyDescent="0.3">
      <c r="A22" s="29" t="s">
        <v>39</v>
      </c>
      <c r="B22" s="17"/>
    </row>
    <row r="23" spans="1:3" ht="18" customHeight="1" x14ac:dyDescent="0.3">
      <c r="A23" s="29" t="s">
        <v>27</v>
      </c>
      <c r="B23" s="17"/>
    </row>
    <row r="24" spans="1:3" ht="18" customHeight="1" x14ac:dyDescent="0.3">
      <c r="A24" s="29" t="s">
        <v>51</v>
      </c>
      <c r="B24" s="17"/>
    </row>
    <row r="25" spans="1:3" ht="18" customHeight="1" x14ac:dyDescent="0.3">
      <c r="A25" s="29" t="s">
        <v>33</v>
      </c>
      <c r="B25" s="17"/>
    </row>
    <row r="26" spans="1:3" ht="18" customHeight="1" x14ac:dyDescent="0.3">
      <c r="A26" s="29" t="s">
        <v>26</v>
      </c>
      <c r="B26" s="17"/>
    </row>
    <row r="27" spans="1:3" ht="18" customHeight="1" x14ac:dyDescent="0.3">
      <c r="A27" s="29" t="s">
        <v>30</v>
      </c>
      <c r="B27" s="17"/>
    </row>
    <row r="28" spans="1:3" ht="18" customHeight="1" x14ac:dyDescent="0.3">
      <c r="A28" s="29" t="s">
        <v>28</v>
      </c>
      <c r="B28" s="17"/>
    </row>
    <row r="29" spans="1:3" ht="18" customHeight="1" x14ac:dyDescent="0.3">
      <c r="A29" s="9" t="s">
        <v>13</v>
      </c>
      <c r="B29" s="8">
        <f>SUM(B22:B28)</f>
        <v>0</v>
      </c>
    </row>
    <row r="30" spans="1:3" ht="18" customHeight="1" x14ac:dyDescent="0.3">
      <c r="A30" s="20" t="s">
        <v>4</v>
      </c>
      <c r="B30" s="21">
        <v>288994739</v>
      </c>
    </row>
    <row r="31" spans="1:3" ht="18" customHeight="1" x14ac:dyDescent="0.3">
      <c r="A31" s="20" t="s">
        <v>3</v>
      </c>
      <c r="B31" s="21">
        <f>B30*19%</f>
        <v>54909000.410000004</v>
      </c>
    </row>
    <row r="32" spans="1:3" ht="18" customHeight="1" x14ac:dyDescent="0.3">
      <c r="A32" s="20" t="s">
        <v>5</v>
      </c>
      <c r="B32" s="21">
        <f>B30+B31</f>
        <v>343903739.41000003</v>
      </c>
      <c r="C32" t="s">
        <v>31</v>
      </c>
    </row>
    <row r="36" spans="1:2" x14ac:dyDescent="0.3">
      <c r="A36" s="36" t="s">
        <v>6</v>
      </c>
      <c r="B36" s="36"/>
    </row>
    <row r="37" spans="1:2" x14ac:dyDescent="0.3">
      <c r="A37" s="36"/>
      <c r="B37" s="36"/>
    </row>
    <row r="38" spans="1:2" x14ac:dyDescent="0.3">
      <c r="A38" s="36" t="s">
        <v>32</v>
      </c>
      <c r="B38" s="36"/>
    </row>
    <row r="40" spans="1:2" ht="24.9" customHeight="1" x14ac:dyDescent="0.3">
      <c r="A40" s="3" t="s">
        <v>7</v>
      </c>
      <c r="B40" s="23"/>
    </row>
    <row r="41" spans="1:2" ht="24.9" customHeight="1" x14ac:dyDescent="0.3">
      <c r="A41" s="3" t="s">
        <v>8</v>
      </c>
      <c r="B41" s="23"/>
    </row>
    <row r="42" spans="1:2" ht="24.9" customHeight="1" x14ac:dyDescent="0.3">
      <c r="A42" s="3" t="s">
        <v>9</v>
      </c>
      <c r="B42" s="13"/>
    </row>
    <row r="43" spans="1:2" ht="24.9" customHeight="1" x14ac:dyDescent="0.3">
      <c r="A43" s="3" t="s">
        <v>10</v>
      </c>
      <c r="B43" s="13"/>
    </row>
    <row r="44" spans="1:2" ht="24.9" customHeight="1" x14ac:dyDescent="0.3">
      <c r="A44" s="3" t="s">
        <v>19</v>
      </c>
      <c r="B44" s="13"/>
    </row>
    <row r="45" spans="1:2" ht="24.9" customHeight="1" x14ac:dyDescent="0.3">
      <c r="A45" s="4" t="s">
        <v>20</v>
      </c>
      <c r="B45" s="13"/>
    </row>
    <row r="46" spans="1:2" ht="35.1" customHeight="1" x14ac:dyDescent="0.3">
      <c r="A46" s="4" t="s">
        <v>11</v>
      </c>
      <c r="B46" s="24"/>
    </row>
  </sheetData>
  <mergeCells count="3">
    <mergeCell ref="A4:B4"/>
    <mergeCell ref="A36:B37"/>
    <mergeCell ref="A38:B38"/>
  </mergeCells>
  <pageMargins left="0.23622047244094491" right="0" top="0.74803149606299213" bottom="0.74803149606299213" header="0.31496062992125984" footer="0.31496062992125984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7"/>
  <sheetViews>
    <sheetView topLeftCell="A16" workbookViewId="0">
      <selection activeCell="B2" sqref="B2"/>
    </sheetView>
  </sheetViews>
  <sheetFormatPr baseColWidth="10" defaultRowHeight="14.4" x14ac:dyDescent="0.3"/>
  <cols>
    <col min="1" max="1" width="56.5546875" customWidth="1"/>
    <col min="2" max="2" width="52.6640625" customWidth="1"/>
    <col min="3" max="3" width="13.44140625" customWidth="1"/>
    <col min="4" max="4" width="20.88671875" bestFit="1" customWidth="1"/>
  </cols>
  <sheetData>
    <row r="1" spans="1:6" x14ac:dyDescent="0.3">
      <c r="B1" s="19" t="s">
        <v>0</v>
      </c>
      <c r="C1" s="16"/>
    </row>
    <row r="2" spans="1:6" x14ac:dyDescent="0.3">
      <c r="B2" s="15" t="s">
        <v>46</v>
      </c>
      <c r="D2" s="14"/>
      <c r="E2" s="14"/>
      <c r="F2" s="14"/>
    </row>
    <row r="3" spans="1:6" x14ac:dyDescent="0.3">
      <c r="A3" s="10"/>
      <c r="B3" s="1" t="s">
        <v>14</v>
      </c>
    </row>
    <row r="4" spans="1:6" ht="18" customHeight="1" x14ac:dyDescent="0.3">
      <c r="A4" s="35" t="s">
        <v>2</v>
      </c>
      <c r="B4" s="35"/>
      <c r="C4" s="18"/>
    </row>
    <row r="5" spans="1:6" ht="18" customHeight="1" x14ac:dyDescent="0.3">
      <c r="A5" s="11" t="s">
        <v>21</v>
      </c>
      <c r="B5" s="22"/>
    </row>
    <row r="6" spans="1:6" ht="18" customHeight="1" x14ac:dyDescent="0.3">
      <c r="A6" s="5" t="s">
        <v>1</v>
      </c>
      <c r="B6" s="12" t="s">
        <v>18</v>
      </c>
    </row>
    <row r="7" spans="1:6" ht="18" customHeight="1" x14ac:dyDescent="0.3">
      <c r="A7" s="29" t="s">
        <v>22</v>
      </c>
      <c r="B7" s="25"/>
    </row>
    <row r="8" spans="1:6" ht="18" customHeight="1" x14ac:dyDescent="0.3">
      <c r="A8" s="29" t="s">
        <v>43</v>
      </c>
      <c r="B8" s="25"/>
    </row>
    <row r="9" spans="1:6" ht="18" customHeight="1" x14ac:dyDescent="0.3">
      <c r="A9" s="29" t="s">
        <v>52</v>
      </c>
      <c r="B9" s="25"/>
    </row>
    <row r="10" spans="1:6" ht="18" customHeight="1" x14ac:dyDescent="0.3">
      <c r="A10" s="29" t="s">
        <v>23</v>
      </c>
      <c r="B10" s="25"/>
    </row>
    <row r="11" spans="1:6" ht="18" customHeight="1" x14ac:dyDescent="0.3">
      <c r="A11" s="29" t="s">
        <v>24</v>
      </c>
      <c r="B11" s="26"/>
    </row>
    <row r="12" spans="1:6" ht="18" customHeight="1" x14ac:dyDescent="0.3">
      <c r="A12" s="9" t="s">
        <v>15</v>
      </c>
      <c r="B12" s="8">
        <f>SUM(B7:B11)</f>
        <v>0</v>
      </c>
    </row>
    <row r="13" spans="1:6" ht="18" customHeight="1" x14ac:dyDescent="0.3">
      <c r="A13" s="10"/>
      <c r="B13" s="33"/>
    </row>
    <row r="14" spans="1:6" ht="18" customHeight="1" x14ac:dyDescent="0.3">
      <c r="A14" s="11" t="s">
        <v>16</v>
      </c>
      <c r="B14" s="33"/>
    </row>
    <row r="15" spans="1:6" ht="18" customHeight="1" x14ac:dyDescent="0.3">
      <c r="A15" s="5" t="s">
        <v>1</v>
      </c>
      <c r="B15" s="12" t="s">
        <v>18</v>
      </c>
    </row>
    <row r="16" spans="1:6" ht="18" customHeight="1" x14ac:dyDescent="0.3">
      <c r="A16" s="29" t="s">
        <v>53</v>
      </c>
      <c r="B16" s="2"/>
    </row>
    <row r="17" spans="1:2" ht="18" customHeight="1" x14ac:dyDescent="0.3">
      <c r="A17" s="29" t="s">
        <v>29</v>
      </c>
      <c r="B17" s="2"/>
    </row>
    <row r="18" spans="1:2" ht="18" customHeight="1" x14ac:dyDescent="0.3">
      <c r="A18" s="30" t="s">
        <v>40</v>
      </c>
      <c r="B18" s="31"/>
    </row>
    <row r="19" spans="1:2" ht="18" customHeight="1" x14ac:dyDescent="0.3">
      <c r="A19" s="30" t="s">
        <v>37</v>
      </c>
      <c r="B19" s="31"/>
    </row>
    <row r="20" spans="1:2" ht="18" customHeight="1" x14ac:dyDescent="0.3">
      <c r="A20" s="9" t="s">
        <v>12</v>
      </c>
      <c r="B20" s="8">
        <f>B16+B17+B19+B18</f>
        <v>0</v>
      </c>
    </row>
    <row r="21" spans="1:2" ht="18" customHeight="1" x14ac:dyDescent="0.3">
      <c r="A21" s="6"/>
      <c r="B21" s="7"/>
    </row>
    <row r="22" spans="1:2" ht="18" customHeight="1" x14ac:dyDescent="0.3">
      <c r="A22" s="11" t="s">
        <v>17</v>
      </c>
      <c r="B22" s="7"/>
    </row>
    <row r="23" spans="1:2" ht="18" customHeight="1" x14ac:dyDescent="0.3">
      <c r="A23" s="27" t="s">
        <v>1</v>
      </c>
      <c r="B23" s="28" t="s">
        <v>18</v>
      </c>
    </row>
    <row r="24" spans="1:2" ht="18" customHeight="1" x14ac:dyDescent="0.3">
      <c r="A24" s="29" t="s">
        <v>39</v>
      </c>
      <c r="B24" s="17"/>
    </row>
    <row r="25" spans="1:2" ht="18" customHeight="1" x14ac:dyDescent="0.3">
      <c r="A25" s="29" t="s">
        <v>27</v>
      </c>
      <c r="B25" s="17"/>
    </row>
    <row r="26" spans="1:2" ht="18" customHeight="1" x14ac:dyDescent="0.3">
      <c r="A26" s="29" t="s">
        <v>54</v>
      </c>
      <c r="B26" s="17"/>
    </row>
    <row r="27" spans="1:2" ht="18" customHeight="1" x14ac:dyDescent="0.3">
      <c r="A27" s="29" t="s">
        <v>41</v>
      </c>
      <c r="B27" s="17"/>
    </row>
    <row r="28" spans="1:2" ht="18" customHeight="1" x14ac:dyDescent="0.3">
      <c r="A28" s="29" t="s">
        <v>30</v>
      </c>
      <c r="B28" s="17"/>
    </row>
    <row r="29" spans="1:2" ht="18" customHeight="1" x14ac:dyDescent="0.3">
      <c r="A29" s="29" t="s">
        <v>28</v>
      </c>
      <c r="B29" s="17"/>
    </row>
    <row r="30" spans="1:2" ht="18" customHeight="1" x14ac:dyDescent="0.3">
      <c r="A30" s="9" t="s">
        <v>13</v>
      </c>
      <c r="B30" s="8">
        <f>SUM(B24:B29)</f>
        <v>0</v>
      </c>
    </row>
    <row r="31" spans="1:2" ht="18" customHeight="1" x14ac:dyDescent="0.3">
      <c r="A31" s="20" t="s">
        <v>4</v>
      </c>
      <c r="B31" s="21">
        <v>266144976</v>
      </c>
    </row>
    <row r="32" spans="1:2" ht="18" customHeight="1" x14ac:dyDescent="0.3">
      <c r="A32" s="20" t="s">
        <v>3</v>
      </c>
      <c r="B32" s="21">
        <f>B31*19%</f>
        <v>50567545.439999998</v>
      </c>
    </row>
    <row r="33" spans="1:3" ht="18" customHeight="1" x14ac:dyDescent="0.3">
      <c r="A33" s="20" t="s">
        <v>5</v>
      </c>
      <c r="B33" s="21">
        <f>B31+B32</f>
        <v>316712521.44</v>
      </c>
      <c r="C33" t="s">
        <v>31</v>
      </c>
    </row>
    <row r="37" spans="1:3" x14ac:dyDescent="0.3">
      <c r="A37" s="36" t="s">
        <v>6</v>
      </c>
      <c r="B37" s="36"/>
    </row>
    <row r="38" spans="1:3" x14ac:dyDescent="0.3">
      <c r="A38" s="36"/>
      <c r="B38" s="36"/>
    </row>
    <row r="39" spans="1:3" x14ac:dyDescent="0.3">
      <c r="A39" s="36" t="s">
        <v>32</v>
      </c>
      <c r="B39" s="36"/>
    </row>
    <row r="41" spans="1:3" ht="24.9" customHeight="1" x14ac:dyDescent="0.3">
      <c r="A41" s="3" t="s">
        <v>7</v>
      </c>
      <c r="B41" s="23"/>
    </row>
    <row r="42" spans="1:3" ht="24.9" customHeight="1" x14ac:dyDescent="0.3">
      <c r="A42" s="3" t="s">
        <v>8</v>
      </c>
      <c r="B42" s="23"/>
    </row>
    <row r="43" spans="1:3" ht="24.9" customHeight="1" x14ac:dyDescent="0.3">
      <c r="A43" s="3" t="s">
        <v>9</v>
      </c>
      <c r="B43" s="13"/>
    </row>
    <row r="44" spans="1:3" ht="24.9" customHeight="1" x14ac:dyDescent="0.3">
      <c r="A44" s="3" t="s">
        <v>10</v>
      </c>
      <c r="B44" s="13"/>
    </row>
    <row r="45" spans="1:3" ht="24.9" customHeight="1" x14ac:dyDescent="0.3">
      <c r="A45" s="3" t="s">
        <v>19</v>
      </c>
      <c r="B45" s="13"/>
    </row>
    <row r="46" spans="1:3" ht="24.9" customHeight="1" x14ac:dyDescent="0.3">
      <c r="A46" s="4" t="s">
        <v>20</v>
      </c>
      <c r="B46" s="13"/>
    </row>
    <row r="47" spans="1:3" ht="35.1" customHeight="1" x14ac:dyDescent="0.3">
      <c r="A47" s="4" t="s">
        <v>11</v>
      </c>
      <c r="B47" s="24"/>
    </row>
  </sheetData>
  <mergeCells count="3">
    <mergeCell ref="A4:B4"/>
    <mergeCell ref="A37:B38"/>
    <mergeCell ref="A39:B39"/>
  </mergeCells>
  <pageMargins left="0.23622047244094491" right="0" top="0.74803149606299213" bottom="0.74803149606299213" header="0.31496062992125984" footer="0.31496062992125984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3"/>
  <sheetViews>
    <sheetView topLeftCell="A13" workbookViewId="0">
      <selection activeCell="B2" sqref="B2"/>
    </sheetView>
  </sheetViews>
  <sheetFormatPr baseColWidth="10" defaultRowHeight="14.4" x14ac:dyDescent="0.3"/>
  <cols>
    <col min="1" max="1" width="56.5546875" customWidth="1"/>
    <col min="2" max="2" width="52.6640625" customWidth="1"/>
    <col min="3" max="3" width="13.44140625" customWidth="1"/>
    <col min="4" max="4" width="20.88671875" bestFit="1" customWidth="1"/>
  </cols>
  <sheetData>
    <row r="1" spans="1:6" x14ac:dyDescent="0.3">
      <c r="B1" s="19" t="s">
        <v>0</v>
      </c>
      <c r="C1" s="16"/>
    </row>
    <row r="2" spans="1:6" x14ac:dyDescent="0.3">
      <c r="B2" s="15" t="s">
        <v>46</v>
      </c>
      <c r="D2" s="14"/>
      <c r="E2" s="14"/>
      <c r="F2" s="14"/>
    </row>
    <row r="3" spans="1:6" x14ac:dyDescent="0.3">
      <c r="A3" s="10"/>
      <c r="B3" s="1" t="s">
        <v>14</v>
      </c>
    </row>
    <row r="4" spans="1:6" ht="18" customHeight="1" x14ac:dyDescent="0.3">
      <c r="A4" s="35" t="s">
        <v>2</v>
      </c>
      <c r="B4" s="35"/>
      <c r="C4" s="18"/>
    </row>
    <row r="5" spans="1:6" ht="18" customHeight="1" x14ac:dyDescent="0.3">
      <c r="A5" s="11" t="s">
        <v>21</v>
      </c>
      <c r="B5" s="22"/>
    </row>
    <row r="6" spans="1:6" ht="18" customHeight="1" x14ac:dyDescent="0.3">
      <c r="A6" s="5" t="s">
        <v>1</v>
      </c>
      <c r="B6" s="12" t="s">
        <v>18</v>
      </c>
    </row>
    <row r="7" spans="1:6" ht="18" customHeight="1" x14ac:dyDescent="0.3">
      <c r="A7" s="29" t="s">
        <v>22</v>
      </c>
      <c r="B7" s="25"/>
    </row>
    <row r="8" spans="1:6" ht="18" customHeight="1" x14ac:dyDescent="0.3">
      <c r="A8" s="29" t="s">
        <v>23</v>
      </c>
      <c r="B8" s="25"/>
    </row>
    <row r="9" spans="1:6" ht="18" customHeight="1" x14ac:dyDescent="0.3">
      <c r="A9" s="29" t="s">
        <v>24</v>
      </c>
      <c r="B9" s="26"/>
    </row>
    <row r="10" spans="1:6" ht="18" customHeight="1" x14ac:dyDescent="0.3">
      <c r="A10" s="9" t="s">
        <v>15</v>
      </c>
      <c r="B10" s="8">
        <f>SUM(B7:B9)</f>
        <v>0</v>
      </c>
    </row>
    <row r="11" spans="1:6" ht="18" customHeight="1" x14ac:dyDescent="0.3">
      <c r="A11" s="10"/>
      <c r="B11" s="33"/>
    </row>
    <row r="12" spans="1:6" ht="18" customHeight="1" x14ac:dyDescent="0.3">
      <c r="A12" s="11" t="s">
        <v>16</v>
      </c>
      <c r="B12" s="33"/>
    </row>
    <row r="13" spans="1:6" ht="18" customHeight="1" x14ac:dyDescent="0.3">
      <c r="A13" s="5" t="s">
        <v>1</v>
      </c>
      <c r="B13" s="12" t="s">
        <v>18</v>
      </c>
    </row>
    <row r="14" spans="1:6" ht="18" customHeight="1" x14ac:dyDescent="0.3">
      <c r="A14" s="29" t="s">
        <v>57</v>
      </c>
      <c r="B14" s="2"/>
    </row>
    <row r="15" spans="1:6" ht="18" customHeight="1" x14ac:dyDescent="0.3">
      <c r="A15" s="29" t="s">
        <v>29</v>
      </c>
      <c r="B15" s="2"/>
    </row>
    <row r="16" spans="1:6" ht="18" customHeight="1" x14ac:dyDescent="0.3">
      <c r="A16" s="30" t="s">
        <v>37</v>
      </c>
      <c r="B16" s="31"/>
    </row>
    <row r="17" spans="1:3" ht="18" customHeight="1" x14ac:dyDescent="0.3">
      <c r="A17" s="9" t="s">
        <v>12</v>
      </c>
      <c r="B17" s="8">
        <f>SUM(B14:B16)</f>
        <v>0</v>
      </c>
    </row>
    <row r="18" spans="1:3" ht="18" customHeight="1" x14ac:dyDescent="0.3">
      <c r="A18" s="6"/>
      <c r="B18" s="7"/>
    </row>
    <row r="19" spans="1:3" ht="18" customHeight="1" x14ac:dyDescent="0.3">
      <c r="A19" s="11" t="s">
        <v>17</v>
      </c>
      <c r="B19" s="7"/>
    </row>
    <row r="20" spans="1:3" ht="18" customHeight="1" x14ac:dyDescent="0.3">
      <c r="A20" s="27" t="s">
        <v>1</v>
      </c>
      <c r="B20" s="28" t="s">
        <v>18</v>
      </c>
    </row>
    <row r="21" spans="1:3" ht="18" customHeight="1" x14ac:dyDescent="0.3">
      <c r="A21" s="29" t="s">
        <v>39</v>
      </c>
      <c r="B21" s="17"/>
    </row>
    <row r="22" spans="1:3" ht="18" customHeight="1" x14ac:dyDescent="0.3">
      <c r="A22" s="29" t="s">
        <v>27</v>
      </c>
      <c r="B22" s="17"/>
    </row>
    <row r="23" spans="1:3" ht="18" customHeight="1" x14ac:dyDescent="0.3">
      <c r="A23" s="29" t="s">
        <v>33</v>
      </c>
      <c r="B23" s="17"/>
    </row>
    <row r="24" spans="1:3" ht="18" customHeight="1" x14ac:dyDescent="0.3">
      <c r="A24" s="29" t="s">
        <v>30</v>
      </c>
      <c r="B24" s="17"/>
    </row>
    <row r="25" spans="1:3" ht="18" customHeight="1" x14ac:dyDescent="0.3">
      <c r="A25" s="29" t="s">
        <v>28</v>
      </c>
      <c r="B25" s="17"/>
    </row>
    <row r="26" spans="1:3" ht="18" customHeight="1" x14ac:dyDescent="0.3">
      <c r="A26" s="9" t="s">
        <v>13</v>
      </c>
      <c r="B26" s="8">
        <f>SUM(B21:B25)</f>
        <v>0</v>
      </c>
    </row>
    <row r="27" spans="1:3" ht="18" customHeight="1" x14ac:dyDescent="0.3">
      <c r="A27" s="20" t="s">
        <v>4</v>
      </c>
      <c r="B27" s="21">
        <v>253933106</v>
      </c>
    </row>
    <row r="28" spans="1:3" ht="18" customHeight="1" x14ac:dyDescent="0.3">
      <c r="A28" s="20" t="s">
        <v>3</v>
      </c>
      <c r="B28" s="21">
        <f>B27*19%</f>
        <v>48247290.140000001</v>
      </c>
    </row>
    <row r="29" spans="1:3" ht="18" customHeight="1" x14ac:dyDescent="0.3">
      <c r="A29" s="20" t="s">
        <v>5</v>
      </c>
      <c r="B29" s="21">
        <f>B27+B28</f>
        <v>302180396.13999999</v>
      </c>
      <c r="C29" t="s">
        <v>31</v>
      </c>
    </row>
    <row r="33" spans="1:2" x14ac:dyDescent="0.3">
      <c r="A33" s="36" t="s">
        <v>6</v>
      </c>
      <c r="B33" s="36"/>
    </row>
    <row r="34" spans="1:2" x14ac:dyDescent="0.3">
      <c r="A34" s="36"/>
      <c r="B34" s="36"/>
    </row>
    <row r="35" spans="1:2" x14ac:dyDescent="0.3">
      <c r="A35" s="36" t="s">
        <v>32</v>
      </c>
      <c r="B35" s="36"/>
    </row>
    <row r="37" spans="1:2" ht="24.9" customHeight="1" x14ac:dyDescent="0.3">
      <c r="A37" s="3" t="s">
        <v>7</v>
      </c>
      <c r="B37" s="23"/>
    </row>
    <row r="38" spans="1:2" ht="24.9" customHeight="1" x14ac:dyDescent="0.3">
      <c r="A38" s="3" t="s">
        <v>8</v>
      </c>
      <c r="B38" s="23"/>
    </row>
    <row r="39" spans="1:2" ht="24.9" customHeight="1" x14ac:dyDescent="0.3">
      <c r="A39" s="3" t="s">
        <v>9</v>
      </c>
      <c r="B39" s="13"/>
    </row>
    <row r="40" spans="1:2" ht="24.9" customHeight="1" x14ac:dyDescent="0.3">
      <c r="A40" s="3" t="s">
        <v>10</v>
      </c>
      <c r="B40" s="13"/>
    </row>
    <row r="41" spans="1:2" ht="24.9" customHeight="1" x14ac:dyDescent="0.3">
      <c r="A41" s="3" t="s">
        <v>19</v>
      </c>
      <c r="B41" s="13"/>
    </row>
    <row r="42" spans="1:2" ht="24.9" customHeight="1" x14ac:dyDescent="0.3">
      <c r="A42" s="4" t="s">
        <v>20</v>
      </c>
      <c r="B42" s="13"/>
    </row>
    <row r="43" spans="1:2" ht="35.1" customHeight="1" x14ac:dyDescent="0.3">
      <c r="A43" s="4" t="s">
        <v>11</v>
      </c>
      <c r="B43" s="24"/>
    </row>
  </sheetData>
  <mergeCells count="3">
    <mergeCell ref="A4:B4"/>
    <mergeCell ref="A33:B34"/>
    <mergeCell ref="A35:B35"/>
  </mergeCells>
  <pageMargins left="0.23622047244094491" right="0" top="0.74803149606299213" bottom="0.74803149606299213" header="0.31496062992125984" footer="0.31496062992125984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4"/>
  <sheetViews>
    <sheetView topLeftCell="A13" workbookViewId="0">
      <selection activeCell="B2" sqref="B2"/>
    </sheetView>
  </sheetViews>
  <sheetFormatPr baseColWidth="10" defaultRowHeight="14.4" x14ac:dyDescent="0.3"/>
  <cols>
    <col min="1" max="1" width="56.5546875" customWidth="1"/>
    <col min="2" max="2" width="52.6640625" customWidth="1"/>
    <col min="3" max="3" width="13.44140625" customWidth="1"/>
    <col min="4" max="4" width="20.88671875" bestFit="1" customWidth="1"/>
  </cols>
  <sheetData>
    <row r="1" spans="1:6" x14ac:dyDescent="0.3">
      <c r="B1" s="19" t="s">
        <v>0</v>
      </c>
      <c r="C1" s="16"/>
    </row>
    <row r="2" spans="1:6" x14ac:dyDescent="0.3">
      <c r="B2" s="15" t="s">
        <v>46</v>
      </c>
      <c r="D2" s="14"/>
      <c r="E2" s="14"/>
      <c r="F2" s="14"/>
    </row>
    <row r="3" spans="1:6" x14ac:dyDescent="0.3">
      <c r="A3" s="10"/>
      <c r="B3" s="1" t="s">
        <v>14</v>
      </c>
    </row>
    <row r="4" spans="1:6" ht="18" customHeight="1" x14ac:dyDescent="0.3">
      <c r="A4" s="35" t="s">
        <v>2</v>
      </c>
      <c r="B4" s="35"/>
      <c r="C4" s="18"/>
    </row>
    <row r="5" spans="1:6" ht="18" customHeight="1" x14ac:dyDescent="0.3">
      <c r="A5" s="11" t="s">
        <v>21</v>
      </c>
      <c r="B5" s="22"/>
    </row>
    <row r="6" spans="1:6" ht="18" customHeight="1" x14ac:dyDescent="0.3">
      <c r="A6" s="5" t="s">
        <v>1</v>
      </c>
      <c r="B6" s="12" t="s">
        <v>18</v>
      </c>
    </row>
    <row r="7" spans="1:6" ht="18" customHeight="1" x14ac:dyDescent="0.3">
      <c r="A7" s="29" t="s">
        <v>44</v>
      </c>
      <c r="B7" s="25"/>
    </row>
    <row r="8" spans="1:6" ht="18" customHeight="1" x14ac:dyDescent="0.3">
      <c r="A8" s="29" t="s">
        <v>22</v>
      </c>
      <c r="B8" s="25"/>
    </row>
    <row r="9" spans="1:6" ht="18" customHeight="1" x14ac:dyDescent="0.3">
      <c r="A9" s="29" t="s">
        <v>23</v>
      </c>
      <c r="B9" s="25"/>
    </row>
    <row r="10" spans="1:6" ht="18" customHeight="1" x14ac:dyDescent="0.3">
      <c r="A10" s="29" t="s">
        <v>24</v>
      </c>
      <c r="B10" s="26"/>
    </row>
    <row r="11" spans="1:6" ht="18" customHeight="1" x14ac:dyDescent="0.3">
      <c r="A11" s="9" t="s">
        <v>15</v>
      </c>
      <c r="B11" s="8">
        <f>SUM(B7:B10)</f>
        <v>0</v>
      </c>
    </row>
    <row r="12" spans="1:6" ht="18" customHeight="1" x14ac:dyDescent="0.3">
      <c r="A12" s="10"/>
      <c r="B12" s="34"/>
    </row>
    <row r="13" spans="1:6" ht="18" customHeight="1" x14ac:dyDescent="0.3">
      <c r="A13" s="11" t="s">
        <v>16</v>
      </c>
      <c r="B13" s="34"/>
    </row>
    <row r="14" spans="1:6" ht="18" customHeight="1" x14ac:dyDescent="0.3">
      <c r="A14" s="5" t="s">
        <v>1</v>
      </c>
      <c r="B14" s="12" t="s">
        <v>18</v>
      </c>
    </row>
    <row r="15" spans="1:6" ht="18" customHeight="1" x14ac:dyDescent="0.3">
      <c r="A15" s="29" t="s">
        <v>34</v>
      </c>
      <c r="B15" s="2"/>
    </row>
    <row r="16" spans="1:6" ht="18" customHeight="1" x14ac:dyDescent="0.3">
      <c r="A16" s="29" t="s">
        <v>45</v>
      </c>
      <c r="B16" s="2"/>
    </row>
    <row r="17" spans="1:3" ht="18" customHeight="1" x14ac:dyDescent="0.3">
      <c r="A17" s="30" t="s">
        <v>40</v>
      </c>
      <c r="B17" s="31"/>
    </row>
    <row r="18" spans="1:3" ht="18" customHeight="1" x14ac:dyDescent="0.3">
      <c r="A18" s="30" t="s">
        <v>37</v>
      </c>
      <c r="B18" s="31"/>
    </row>
    <row r="19" spans="1:3" ht="18" customHeight="1" x14ac:dyDescent="0.3">
      <c r="A19" s="9" t="s">
        <v>12</v>
      </c>
      <c r="B19" s="8">
        <f>SUM(B15:B18)</f>
        <v>0</v>
      </c>
    </row>
    <row r="20" spans="1:3" ht="18" customHeight="1" x14ac:dyDescent="0.3">
      <c r="A20" s="6"/>
      <c r="B20" s="7"/>
    </row>
    <row r="21" spans="1:3" ht="18" customHeight="1" x14ac:dyDescent="0.3">
      <c r="A21" s="11" t="s">
        <v>17</v>
      </c>
      <c r="B21" s="7"/>
    </row>
    <row r="22" spans="1:3" ht="18" customHeight="1" x14ac:dyDescent="0.3">
      <c r="A22" s="27" t="s">
        <v>1</v>
      </c>
      <c r="B22" s="28" t="s">
        <v>18</v>
      </c>
    </row>
    <row r="23" spans="1:3" ht="18" customHeight="1" x14ac:dyDescent="0.3">
      <c r="A23" s="29" t="s">
        <v>39</v>
      </c>
      <c r="B23" s="17"/>
    </row>
    <row r="24" spans="1:3" ht="18" customHeight="1" x14ac:dyDescent="0.3">
      <c r="A24" s="29" t="s">
        <v>27</v>
      </c>
      <c r="B24" s="17"/>
    </row>
    <row r="25" spans="1:3" ht="18" customHeight="1" x14ac:dyDescent="0.3">
      <c r="A25" s="29" t="s">
        <v>30</v>
      </c>
      <c r="B25" s="17"/>
    </row>
    <row r="26" spans="1:3" ht="18" customHeight="1" x14ac:dyDescent="0.3">
      <c r="A26" s="29" t="s">
        <v>28</v>
      </c>
      <c r="B26" s="17"/>
    </row>
    <row r="27" spans="1:3" ht="18" customHeight="1" x14ac:dyDescent="0.3">
      <c r="A27" s="9" t="s">
        <v>13</v>
      </c>
      <c r="B27" s="8">
        <f>SUM(B23:B26)</f>
        <v>0</v>
      </c>
    </row>
    <row r="28" spans="1:3" ht="18" customHeight="1" x14ac:dyDescent="0.3">
      <c r="A28" s="20" t="s">
        <v>4</v>
      </c>
      <c r="B28" s="21">
        <v>235042988</v>
      </c>
    </row>
    <row r="29" spans="1:3" ht="18" customHeight="1" x14ac:dyDescent="0.3">
      <c r="A29" s="20" t="s">
        <v>3</v>
      </c>
      <c r="B29" s="21">
        <f>B28*19%</f>
        <v>44658167.719999999</v>
      </c>
    </row>
    <row r="30" spans="1:3" ht="18" customHeight="1" x14ac:dyDescent="0.3">
      <c r="A30" s="20" t="s">
        <v>5</v>
      </c>
      <c r="B30" s="21">
        <f>B28+B29</f>
        <v>279701155.72000003</v>
      </c>
      <c r="C30" t="s">
        <v>31</v>
      </c>
    </row>
    <row r="34" spans="1:2" x14ac:dyDescent="0.3">
      <c r="A34" s="36" t="s">
        <v>6</v>
      </c>
      <c r="B34" s="36"/>
    </row>
    <row r="35" spans="1:2" x14ac:dyDescent="0.3">
      <c r="A35" s="36"/>
      <c r="B35" s="36"/>
    </row>
    <row r="36" spans="1:2" x14ac:dyDescent="0.3">
      <c r="A36" s="36" t="s">
        <v>32</v>
      </c>
      <c r="B36" s="36"/>
    </row>
    <row r="38" spans="1:2" ht="24.9" customHeight="1" x14ac:dyDescent="0.3">
      <c r="A38" s="3" t="s">
        <v>7</v>
      </c>
      <c r="B38" s="23"/>
    </row>
    <row r="39" spans="1:2" ht="24.9" customHeight="1" x14ac:dyDescent="0.3">
      <c r="A39" s="3" t="s">
        <v>8</v>
      </c>
      <c r="B39" s="23"/>
    </row>
    <row r="40" spans="1:2" ht="24.9" customHeight="1" x14ac:dyDescent="0.3">
      <c r="A40" s="3" t="s">
        <v>9</v>
      </c>
      <c r="B40" s="13"/>
    </row>
    <row r="41" spans="1:2" ht="24.9" customHeight="1" x14ac:dyDescent="0.3">
      <c r="A41" s="3" t="s">
        <v>10</v>
      </c>
      <c r="B41" s="13"/>
    </row>
    <row r="42" spans="1:2" ht="24.9" customHeight="1" x14ac:dyDescent="0.3">
      <c r="A42" s="3" t="s">
        <v>19</v>
      </c>
      <c r="B42" s="13"/>
    </row>
    <row r="43" spans="1:2" ht="24.9" customHeight="1" x14ac:dyDescent="0.3">
      <c r="A43" s="4" t="s">
        <v>20</v>
      </c>
      <c r="B43" s="13"/>
    </row>
    <row r="44" spans="1:2" ht="35.1" customHeight="1" x14ac:dyDescent="0.3">
      <c r="A44" s="4" t="s">
        <v>11</v>
      </c>
      <c r="B44" s="24"/>
    </row>
  </sheetData>
  <mergeCells count="3">
    <mergeCell ref="A4:B4"/>
    <mergeCell ref="A34:B35"/>
    <mergeCell ref="A36:B36"/>
  </mergeCells>
  <pageMargins left="0.23622047244094491" right="0" top="0.74803149606299213" bottom="0.74803149606299213" header="0.31496062992125984" footer="0.31496062992125984"/>
  <pageSetup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4"/>
  <sheetViews>
    <sheetView topLeftCell="A16" workbookViewId="0">
      <selection activeCell="A20" sqref="A20"/>
    </sheetView>
  </sheetViews>
  <sheetFormatPr baseColWidth="10" defaultRowHeight="14.4" x14ac:dyDescent="0.3"/>
  <cols>
    <col min="1" max="1" width="56.5546875" customWidth="1"/>
    <col min="2" max="2" width="52.6640625" customWidth="1"/>
    <col min="3" max="3" width="13.44140625" customWidth="1"/>
    <col min="4" max="4" width="20.88671875" bestFit="1" customWidth="1"/>
  </cols>
  <sheetData>
    <row r="1" spans="1:6" x14ac:dyDescent="0.3">
      <c r="B1" s="19" t="s">
        <v>0</v>
      </c>
      <c r="C1" s="16"/>
    </row>
    <row r="2" spans="1:6" x14ac:dyDescent="0.3">
      <c r="B2" s="15" t="s">
        <v>46</v>
      </c>
      <c r="D2" s="14"/>
      <c r="E2" s="14"/>
      <c r="F2" s="14"/>
    </row>
    <row r="3" spans="1:6" x14ac:dyDescent="0.3">
      <c r="A3" s="10"/>
      <c r="B3" s="1" t="s">
        <v>14</v>
      </c>
    </row>
    <row r="4" spans="1:6" ht="18" customHeight="1" x14ac:dyDescent="0.3">
      <c r="A4" s="35" t="s">
        <v>2</v>
      </c>
      <c r="B4" s="35"/>
      <c r="C4" s="18"/>
    </row>
    <row r="5" spans="1:6" ht="18" customHeight="1" x14ac:dyDescent="0.3">
      <c r="A5" s="11" t="s">
        <v>21</v>
      </c>
      <c r="B5" s="22"/>
    </row>
    <row r="6" spans="1:6" ht="18" customHeight="1" x14ac:dyDescent="0.3">
      <c r="A6" s="5" t="s">
        <v>1</v>
      </c>
      <c r="B6" s="12" t="s">
        <v>18</v>
      </c>
    </row>
    <row r="7" spans="1:6" ht="18" customHeight="1" x14ac:dyDescent="0.3">
      <c r="A7" s="29" t="s">
        <v>44</v>
      </c>
      <c r="B7" s="25"/>
    </row>
    <row r="8" spans="1:6" ht="18" customHeight="1" x14ac:dyDescent="0.3">
      <c r="A8" s="29" t="s">
        <v>22</v>
      </c>
      <c r="B8" s="25"/>
    </row>
    <row r="9" spans="1:6" ht="18" customHeight="1" x14ac:dyDescent="0.3">
      <c r="A9" s="29" t="s">
        <v>23</v>
      </c>
      <c r="B9" s="25"/>
    </row>
    <row r="10" spans="1:6" ht="18" customHeight="1" x14ac:dyDescent="0.3">
      <c r="A10" s="29" t="s">
        <v>24</v>
      </c>
      <c r="B10" s="26"/>
    </row>
    <row r="11" spans="1:6" ht="18" customHeight="1" x14ac:dyDescent="0.3">
      <c r="A11" s="9" t="s">
        <v>15</v>
      </c>
      <c r="B11" s="8">
        <f>SUM(B7:B10)</f>
        <v>0</v>
      </c>
    </row>
    <row r="12" spans="1:6" ht="18" customHeight="1" x14ac:dyDescent="0.3">
      <c r="A12" s="10"/>
      <c r="B12" s="34"/>
    </row>
    <row r="13" spans="1:6" ht="18" customHeight="1" x14ac:dyDescent="0.3">
      <c r="A13" s="11" t="s">
        <v>16</v>
      </c>
      <c r="B13" s="34"/>
    </row>
    <row r="14" spans="1:6" ht="18" customHeight="1" x14ac:dyDescent="0.3">
      <c r="A14" s="5" t="s">
        <v>1</v>
      </c>
      <c r="B14" s="12" t="s">
        <v>18</v>
      </c>
    </row>
    <row r="15" spans="1:6" ht="18" customHeight="1" x14ac:dyDescent="0.3">
      <c r="A15" s="29" t="s">
        <v>57</v>
      </c>
      <c r="B15" s="2"/>
    </row>
    <row r="16" spans="1:6" ht="18" customHeight="1" x14ac:dyDescent="0.3">
      <c r="A16" s="29" t="s">
        <v>29</v>
      </c>
      <c r="B16" s="2"/>
    </row>
    <row r="17" spans="1:3" ht="18" customHeight="1" x14ac:dyDescent="0.3">
      <c r="A17" s="30" t="s">
        <v>40</v>
      </c>
      <c r="B17" s="2"/>
    </row>
    <row r="18" spans="1:3" ht="18" customHeight="1" x14ac:dyDescent="0.3">
      <c r="A18" s="30" t="s">
        <v>37</v>
      </c>
      <c r="B18" s="31"/>
    </row>
    <row r="19" spans="1:3" ht="18" customHeight="1" x14ac:dyDescent="0.3">
      <c r="A19" s="9" t="s">
        <v>12</v>
      </c>
      <c r="B19" s="8">
        <f>SUM(B15:B18)</f>
        <v>0</v>
      </c>
    </row>
    <row r="20" spans="1:3" ht="18" customHeight="1" x14ac:dyDescent="0.3">
      <c r="A20" s="6"/>
      <c r="B20" s="7"/>
    </row>
    <row r="21" spans="1:3" ht="18" customHeight="1" x14ac:dyDescent="0.3">
      <c r="A21" s="11" t="s">
        <v>17</v>
      </c>
      <c r="B21" s="7"/>
    </row>
    <row r="22" spans="1:3" ht="18" customHeight="1" x14ac:dyDescent="0.3">
      <c r="A22" s="27" t="s">
        <v>1</v>
      </c>
      <c r="B22" s="28" t="s">
        <v>18</v>
      </c>
    </row>
    <row r="23" spans="1:3" ht="18" customHeight="1" x14ac:dyDescent="0.3">
      <c r="A23" s="29" t="s">
        <v>39</v>
      </c>
      <c r="B23" s="17"/>
    </row>
    <row r="24" spans="1:3" ht="18" customHeight="1" x14ac:dyDescent="0.3">
      <c r="A24" s="29" t="s">
        <v>27</v>
      </c>
      <c r="B24" s="17"/>
    </row>
    <row r="25" spans="1:3" ht="18" customHeight="1" x14ac:dyDescent="0.3">
      <c r="A25" s="29" t="s">
        <v>30</v>
      </c>
      <c r="B25" s="17"/>
    </row>
    <row r="26" spans="1:3" ht="18" customHeight="1" x14ac:dyDescent="0.3">
      <c r="A26" s="29" t="s">
        <v>28</v>
      </c>
      <c r="B26" s="17"/>
    </row>
    <row r="27" spans="1:3" ht="18" customHeight="1" x14ac:dyDescent="0.3">
      <c r="A27" s="9" t="s">
        <v>13</v>
      </c>
      <c r="B27" s="8">
        <f>SUM(B23:B26)</f>
        <v>0</v>
      </c>
    </row>
    <row r="28" spans="1:3" ht="18" customHeight="1" x14ac:dyDescent="0.3">
      <c r="A28" s="20" t="s">
        <v>4</v>
      </c>
      <c r="B28" s="21">
        <v>263484570</v>
      </c>
    </row>
    <row r="29" spans="1:3" ht="18" customHeight="1" x14ac:dyDescent="0.3">
      <c r="A29" s="20" t="s">
        <v>3</v>
      </c>
      <c r="B29" s="21">
        <f>B28*19%</f>
        <v>50062068.299999997</v>
      </c>
    </row>
    <row r="30" spans="1:3" ht="18" customHeight="1" x14ac:dyDescent="0.3">
      <c r="A30" s="20" t="s">
        <v>5</v>
      </c>
      <c r="B30" s="21">
        <f>B28+B29</f>
        <v>313546638.30000001</v>
      </c>
      <c r="C30" t="s">
        <v>31</v>
      </c>
    </row>
    <row r="34" spans="1:2" x14ac:dyDescent="0.3">
      <c r="A34" s="36" t="s">
        <v>6</v>
      </c>
      <c r="B34" s="36"/>
    </row>
    <row r="35" spans="1:2" x14ac:dyDescent="0.3">
      <c r="A35" s="36"/>
      <c r="B35" s="36"/>
    </row>
    <row r="36" spans="1:2" x14ac:dyDescent="0.3">
      <c r="A36" s="36" t="s">
        <v>32</v>
      </c>
      <c r="B36" s="36"/>
    </row>
    <row r="38" spans="1:2" ht="24.9" customHeight="1" x14ac:dyDescent="0.3">
      <c r="A38" s="3" t="s">
        <v>7</v>
      </c>
      <c r="B38" s="23"/>
    </row>
    <row r="39" spans="1:2" ht="24.9" customHeight="1" x14ac:dyDescent="0.3">
      <c r="A39" s="3" t="s">
        <v>8</v>
      </c>
      <c r="B39" s="23"/>
    </row>
    <row r="40" spans="1:2" ht="24.9" customHeight="1" x14ac:dyDescent="0.3">
      <c r="A40" s="3" t="s">
        <v>9</v>
      </c>
      <c r="B40" s="13"/>
    </row>
    <row r="41" spans="1:2" ht="24.9" customHeight="1" x14ac:dyDescent="0.3">
      <c r="A41" s="3" t="s">
        <v>10</v>
      </c>
      <c r="B41" s="13"/>
    </row>
    <row r="42" spans="1:2" ht="24.9" customHeight="1" x14ac:dyDescent="0.3">
      <c r="A42" s="3" t="s">
        <v>19</v>
      </c>
      <c r="B42" s="13"/>
    </row>
    <row r="43" spans="1:2" ht="24.9" customHeight="1" x14ac:dyDescent="0.3">
      <c r="A43" s="4" t="s">
        <v>20</v>
      </c>
      <c r="B43" s="13"/>
    </row>
    <row r="44" spans="1:2" ht="35.1" customHeight="1" x14ac:dyDescent="0.3">
      <c r="A44" s="4" t="s">
        <v>11</v>
      </c>
      <c r="B44" s="24"/>
    </row>
  </sheetData>
  <mergeCells count="3">
    <mergeCell ref="A4:B4"/>
    <mergeCell ref="A34:B35"/>
    <mergeCell ref="A36:B36"/>
  </mergeCells>
  <pageMargins left="0.23622047244094491" right="0" top="0.74803149606299213" bottom="0.74803149606299213" header="0.31496062992125984" footer="0.31496062992125984"/>
  <pageSetup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4"/>
  <sheetViews>
    <sheetView tabSelected="1" workbookViewId="0">
      <selection activeCell="B29" sqref="B29"/>
    </sheetView>
  </sheetViews>
  <sheetFormatPr baseColWidth="10" defaultRowHeight="14.4" x14ac:dyDescent="0.3"/>
  <cols>
    <col min="1" max="1" width="56.5546875" customWidth="1"/>
    <col min="2" max="2" width="52.6640625" customWidth="1"/>
    <col min="3" max="3" width="13.44140625" customWidth="1"/>
    <col min="4" max="4" width="20.88671875" bestFit="1" customWidth="1"/>
  </cols>
  <sheetData>
    <row r="1" spans="1:6" x14ac:dyDescent="0.3">
      <c r="B1" s="19" t="s">
        <v>0</v>
      </c>
      <c r="C1" s="16"/>
    </row>
    <row r="2" spans="1:6" x14ac:dyDescent="0.3">
      <c r="B2" s="15" t="s">
        <v>46</v>
      </c>
      <c r="D2" s="14"/>
      <c r="E2" s="14"/>
      <c r="F2" s="14"/>
    </row>
    <row r="3" spans="1:6" x14ac:dyDescent="0.3">
      <c r="A3" s="10"/>
      <c r="B3" s="1" t="s">
        <v>14</v>
      </c>
    </row>
    <row r="4" spans="1:6" ht="18" customHeight="1" x14ac:dyDescent="0.3">
      <c r="A4" s="35" t="s">
        <v>2</v>
      </c>
      <c r="B4" s="35"/>
      <c r="C4" s="18"/>
    </row>
    <row r="5" spans="1:6" ht="18" customHeight="1" x14ac:dyDescent="0.3">
      <c r="A5" s="11" t="s">
        <v>21</v>
      </c>
      <c r="B5" s="22"/>
    </row>
    <row r="6" spans="1:6" ht="18" customHeight="1" x14ac:dyDescent="0.3">
      <c r="A6" s="5" t="s">
        <v>1</v>
      </c>
      <c r="B6" s="12" t="s">
        <v>18</v>
      </c>
    </row>
    <row r="7" spans="1:6" ht="18" customHeight="1" x14ac:dyDescent="0.3">
      <c r="A7" s="29" t="s">
        <v>55</v>
      </c>
      <c r="B7" s="25"/>
    </row>
    <row r="8" spans="1:6" ht="18" customHeight="1" x14ac:dyDescent="0.3">
      <c r="A8" s="29" t="s">
        <v>22</v>
      </c>
      <c r="B8" s="25"/>
    </row>
    <row r="9" spans="1:6" ht="18" customHeight="1" x14ac:dyDescent="0.3">
      <c r="A9" s="29" t="s">
        <v>23</v>
      </c>
      <c r="B9" s="25"/>
    </row>
    <row r="10" spans="1:6" ht="18" customHeight="1" x14ac:dyDescent="0.3">
      <c r="A10" s="29" t="s">
        <v>24</v>
      </c>
      <c r="B10" s="26"/>
    </row>
    <row r="11" spans="1:6" ht="18" customHeight="1" x14ac:dyDescent="0.3">
      <c r="A11" s="9" t="s">
        <v>15</v>
      </c>
      <c r="B11" s="8">
        <f>SUM(B7:B10)</f>
        <v>0</v>
      </c>
    </row>
    <row r="12" spans="1:6" ht="18" customHeight="1" x14ac:dyDescent="0.3">
      <c r="A12" s="10"/>
      <c r="B12" s="34"/>
    </row>
    <row r="13" spans="1:6" ht="18" customHeight="1" x14ac:dyDescent="0.3">
      <c r="A13" s="11" t="s">
        <v>16</v>
      </c>
      <c r="B13" s="34"/>
    </row>
    <row r="14" spans="1:6" ht="18" customHeight="1" x14ac:dyDescent="0.3">
      <c r="A14" s="5" t="s">
        <v>1</v>
      </c>
      <c r="B14" s="12" t="s">
        <v>18</v>
      </c>
    </row>
    <row r="15" spans="1:6" ht="18" customHeight="1" x14ac:dyDescent="0.3">
      <c r="A15" s="29" t="s">
        <v>56</v>
      </c>
      <c r="B15" s="2"/>
    </row>
    <row r="16" spans="1:6" ht="18" customHeight="1" x14ac:dyDescent="0.3">
      <c r="A16" s="29" t="s">
        <v>29</v>
      </c>
      <c r="B16" s="2"/>
    </row>
    <row r="17" spans="1:3" ht="18" customHeight="1" x14ac:dyDescent="0.3">
      <c r="A17" s="30" t="s">
        <v>37</v>
      </c>
      <c r="B17" s="31"/>
    </row>
    <row r="18" spans="1:3" ht="18" customHeight="1" x14ac:dyDescent="0.3">
      <c r="A18" s="9" t="s">
        <v>12</v>
      </c>
      <c r="B18" s="8">
        <f>SUM(B15:B17)</f>
        <v>0</v>
      </c>
    </row>
    <row r="19" spans="1:3" ht="18" customHeight="1" x14ac:dyDescent="0.3">
      <c r="A19" s="6"/>
      <c r="B19" s="7"/>
    </row>
    <row r="20" spans="1:3" ht="18" customHeight="1" x14ac:dyDescent="0.3">
      <c r="A20" s="11" t="s">
        <v>17</v>
      </c>
      <c r="B20" s="7"/>
    </row>
    <row r="21" spans="1:3" ht="18" customHeight="1" x14ac:dyDescent="0.3">
      <c r="A21" s="27" t="s">
        <v>1</v>
      </c>
      <c r="B21" s="28" t="s">
        <v>18</v>
      </c>
    </row>
    <row r="22" spans="1:3" ht="18" customHeight="1" x14ac:dyDescent="0.3">
      <c r="A22" s="29" t="s">
        <v>39</v>
      </c>
      <c r="B22" s="17"/>
    </row>
    <row r="23" spans="1:3" ht="18" customHeight="1" x14ac:dyDescent="0.3">
      <c r="A23" s="29" t="s">
        <v>27</v>
      </c>
      <c r="B23" s="17"/>
    </row>
    <row r="24" spans="1:3" ht="18" customHeight="1" x14ac:dyDescent="0.3">
      <c r="A24" s="29" t="s">
        <v>33</v>
      </c>
      <c r="B24" s="17"/>
    </row>
    <row r="25" spans="1:3" ht="18" customHeight="1" x14ac:dyDescent="0.3">
      <c r="A25" s="29" t="s">
        <v>30</v>
      </c>
      <c r="B25" s="17"/>
    </row>
    <row r="26" spans="1:3" ht="18" customHeight="1" x14ac:dyDescent="0.3">
      <c r="A26" s="29" t="s">
        <v>28</v>
      </c>
      <c r="B26" s="17"/>
    </row>
    <row r="27" spans="1:3" ht="18" customHeight="1" x14ac:dyDescent="0.3">
      <c r="A27" s="9" t="s">
        <v>13</v>
      </c>
      <c r="B27" s="8">
        <f>SUM(B22:B26)</f>
        <v>0</v>
      </c>
    </row>
    <row r="28" spans="1:3" ht="18" customHeight="1" x14ac:dyDescent="0.3">
      <c r="A28" s="20" t="s">
        <v>4</v>
      </c>
      <c r="B28" s="21">
        <v>378285936</v>
      </c>
    </row>
    <row r="29" spans="1:3" ht="18" customHeight="1" x14ac:dyDescent="0.3">
      <c r="A29" s="20" t="s">
        <v>3</v>
      </c>
      <c r="B29" s="21">
        <f>B28*19%</f>
        <v>71874327.840000004</v>
      </c>
    </row>
    <row r="30" spans="1:3" ht="18" customHeight="1" x14ac:dyDescent="0.3">
      <c r="A30" s="20" t="s">
        <v>5</v>
      </c>
      <c r="B30" s="21">
        <f>B28+B29</f>
        <v>450160263.84000003</v>
      </c>
      <c r="C30" t="s">
        <v>31</v>
      </c>
    </row>
    <row r="34" spans="1:2" x14ac:dyDescent="0.3">
      <c r="A34" s="36" t="s">
        <v>6</v>
      </c>
      <c r="B34" s="36"/>
    </row>
    <row r="35" spans="1:2" x14ac:dyDescent="0.3">
      <c r="A35" s="36"/>
      <c r="B35" s="36"/>
    </row>
    <row r="36" spans="1:2" x14ac:dyDescent="0.3">
      <c r="A36" s="36" t="s">
        <v>32</v>
      </c>
      <c r="B36" s="36"/>
    </row>
    <row r="38" spans="1:2" ht="24.9" customHeight="1" x14ac:dyDescent="0.3">
      <c r="A38" s="3" t="s">
        <v>7</v>
      </c>
      <c r="B38" s="23"/>
    </row>
    <row r="39" spans="1:2" ht="24.9" customHeight="1" x14ac:dyDescent="0.3">
      <c r="A39" s="3" t="s">
        <v>8</v>
      </c>
      <c r="B39" s="23"/>
    </row>
    <row r="40" spans="1:2" ht="24.9" customHeight="1" x14ac:dyDescent="0.3">
      <c r="A40" s="3" t="s">
        <v>9</v>
      </c>
      <c r="B40" s="13"/>
    </row>
    <row r="41" spans="1:2" ht="24.9" customHeight="1" x14ac:dyDescent="0.3">
      <c r="A41" s="3" t="s">
        <v>10</v>
      </c>
      <c r="B41" s="13"/>
    </row>
    <row r="42" spans="1:2" ht="24.9" customHeight="1" x14ac:dyDescent="0.3">
      <c r="A42" s="3" t="s">
        <v>19</v>
      </c>
      <c r="B42" s="13"/>
    </row>
    <row r="43" spans="1:2" ht="24.9" customHeight="1" x14ac:dyDescent="0.3">
      <c r="A43" s="4" t="s">
        <v>20</v>
      </c>
      <c r="B43" s="13"/>
    </row>
    <row r="44" spans="1:2" ht="35.1" customHeight="1" x14ac:dyDescent="0.3">
      <c r="A44" s="4" t="s">
        <v>11</v>
      </c>
      <c r="B44" s="24"/>
    </row>
  </sheetData>
  <mergeCells count="3">
    <mergeCell ref="A4:B4"/>
    <mergeCell ref="A34:B35"/>
    <mergeCell ref="A36:B36"/>
  </mergeCells>
  <pageMargins left="0.23622047244094491" right="0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CAMINO A LA CIMA</vt:lpstr>
      <vt:lpstr>INFLUENSER</vt:lpstr>
      <vt:lpstr>LA CANASTA</vt:lpstr>
      <vt:lpstr>LA DOCTORA SARA</vt:lpstr>
      <vt:lpstr>NOCTURNOS</vt:lpstr>
      <vt:lpstr>EL CAMPO SEGÚN TANO</vt:lpstr>
      <vt:lpstr>MUJERES HEROÍNAS</vt:lpstr>
      <vt:lpstr>TURISMO VLOQUEROS</vt:lpstr>
      <vt:lpstr>NO ES CUENTO</vt:lpstr>
      <vt:lpstr>'CAMINO A LA CIMA'!Área_de_impresión</vt:lpstr>
      <vt:lpstr>'EL CAMPO SEGÚN TANO'!Área_de_impresión</vt:lpstr>
      <vt:lpstr>INFLUENSER!Área_de_impresión</vt:lpstr>
      <vt:lpstr>'LA CANASTA'!Área_de_impresión</vt:lpstr>
      <vt:lpstr>'LA DOCTORA SARA'!Área_de_impresión</vt:lpstr>
      <vt:lpstr>'MUJERES HEROÍNAS'!Área_de_impresión</vt:lpstr>
      <vt:lpstr>'NO ES CUENTO'!Área_de_impresión</vt:lpstr>
      <vt:lpstr>NOCTURNOS!Área_de_impresión</vt:lpstr>
      <vt:lpstr>'TURISMO VLOQUEROS'!Área_de_impresión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2020-07-02T18:42:34Z</cp:lastPrinted>
  <dcterms:created xsi:type="dcterms:W3CDTF">2014-01-29T17:24:20Z</dcterms:created>
  <dcterms:modified xsi:type="dcterms:W3CDTF">2025-02-27T15:28:11Z</dcterms:modified>
</cp:coreProperties>
</file>